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J:\Grants and Research Contracts\Grant Solicitations\2025\Routing Packages\Routing Package - Ken\"/>
    </mc:Choice>
  </mc:AlternateContent>
  <xr:revisionPtr revIDLastSave="0" documentId="13_ncr:1_{5E69D23F-8768-49DF-A814-0A5E2C4590A3}" xr6:coauthVersionLast="47" xr6:coauthVersionMax="47" xr10:uidLastSave="{00000000-0000-0000-0000-000000000000}"/>
  <bookViews>
    <workbookView xWindow="28680" yWindow="-120" windowWidth="29040" windowHeight="15840" tabRatio="825" xr2:uid="{729FEBAB-5A46-40B2-BB54-66D88C087910}"/>
  </bookViews>
  <sheets>
    <sheet name="Composite Budget Table" sheetId="31" r:id="rId1"/>
    <sheet name="Personnel" sheetId="2" r:id="rId2"/>
    <sheet name="Travel" sheetId="3" r:id="rId3"/>
    <sheet name="Materials and Supplies" sheetId="4" r:id="rId4"/>
    <sheet name="Equipment, Rent, ODC" sheetId="5" r:id="rId5"/>
    <sheet name="Instructions" sheetId="3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31" l="1"/>
  <c r="D34" i="31"/>
  <c r="C34" i="31"/>
  <c r="B16" i="5"/>
  <c r="B33" i="5"/>
  <c r="B50" i="5"/>
  <c r="B46" i="4"/>
  <c r="G57" i="2"/>
  <c r="G56" i="2"/>
  <c r="G55" i="2"/>
  <c r="G54" i="2"/>
  <c r="G53" i="2"/>
  <c r="G52" i="2"/>
  <c r="G51" i="2"/>
  <c r="G50" i="2"/>
  <c r="G49" i="2"/>
  <c r="G48" i="2"/>
  <c r="F49" i="2"/>
  <c r="F50" i="2"/>
  <c r="F51" i="2"/>
  <c r="F52" i="2"/>
  <c r="F53" i="2"/>
  <c r="F54" i="2"/>
  <c r="F55" i="2"/>
  <c r="F56" i="2"/>
  <c r="F57" i="2"/>
  <c r="F48" i="2"/>
  <c r="E49" i="2"/>
  <c r="E50" i="2"/>
  <c r="E51" i="2"/>
  <c r="E52" i="2"/>
  <c r="E53" i="2"/>
  <c r="E54" i="2"/>
  <c r="E55" i="2"/>
  <c r="E56" i="2"/>
  <c r="E57" i="2"/>
  <c r="E48" i="2"/>
  <c r="G35" i="2"/>
  <c r="G36" i="2"/>
  <c r="G37" i="2"/>
  <c r="G38" i="2"/>
  <c r="G39" i="2"/>
  <c r="G40" i="2"/>
  <c r="G41" i="2"/>
  <c r="G42" i="2"/>
  <c r="G43" i="2"/>
  <c r="G34" i="2"/>
  <c r="F35" i="2"/>
  <c r="F36" i="2"/>
  <c r="F37" i="2"/>
  <c r="F38" i="2"/>
  <c r="F39" i="2"/>
  <c r="F40" i="2"/>
  <c r="F41" i="2"/>
  <c r="F42" i="2"/>
  <c r="F43" i="2"/>
  <c r="F34" i="2"/>
  <c r="E35" i="2"/>
  <c r="E36" i="2"/>
  <c r="E37" i="2"/>
  <c r="E38" i="2"/>
  <c r="E39" i="2"/>
  <c r="E40" i="2"/>
  <c r="E41" i="2"/>
  <c r="E42" i="2"/>
  <c r="E43" i="2"/>
  <c r="E34" i="2"/>
  <c r="M21" i="2"/>
  <c r="M22" i="2"/>
  <c r="M23" i="2"/>
  <c r="M24" i="2"/>
  <c r="M25" i="2"/>
  <c r="M26" i="2"/>
  <c r="M27" i="2"/>
  <c r="M28" i="2"/>
  <c r="M29" i="2"/>
  <c r="M20" i="2"/>
  <c r="L21" i="2"/>
  <c r="L22" i="2"/>
  <c r="L23" i="2"/>
  <c r="L24" i="2"/>
  <c r="L25" i="2"/>
  <c r="L26" i="2"/>
  <c r="L27" i="2"/>
  <c r="L28" i="2"/>
  <c r="L29" i="2"/>
  <c r="L20" i="2"/>
  <c r="K21" i="2"/>
  <c r="K22" i="2"/>
  <c r="K23" i="2"/>
  <c r="K24" i="2"/>
  <c r="K25" i="2"/>
  <c r="K26" i="2"/>
  <c r="K27" i="2"/>
  <c r="K28" i="2"/>
  <c r="K29" i="2"/>
  <c r="K20" i="2"/>
  <c r="P7" i="2"/>
  <c r="P8" i="2"/>
  <c r="P9" i="2"/>
  <c r="P10" i="2"/>
  <c r="P11" i="2"/>
  <c r="P12" i="2"/>
  <c r="P13" i="2"/>
  <c r="P14" i="2"/>
  <c r="P15" i="2"/>
  <c r="P6" i="2"/>
  <c r="O7" i="2"/>
  <c r="O8" i="2"/>
  <c r="O9" i="2"/>
  <c r="O10" i="2"/>
  <c r="O11" i="2"/>
  <c r="O12" i="2"/>
  <c r="O13" i="2"/>
  <c r="O14" i="2"/>
  <c r="O15" i="2"/>
  <c r="O6" i="2"/>
  <c r="N7" i="2"/>
  <c r="N8" i="2"/>
  <c r="N9" i="2"/>
  <c r="N10" i="2"/>
  <c r="N11" i="2"/>
  <c r="N12" i="2"/>
  <c r="N13" i="2"/>
  <c r="N14" i="2"/>
  <c r="N15" i="2"/>
  <c r="N6" i="2"/>
  <c r="AC95" i="3"/>
  <c r="AC90" i="3"/>
  <c r="AC85" i="3"/>
  <c r="AC79" i="3"/>
  <c r="AC73" i="3"/>
  <c r="AC96" i="3" s="1"/>
  <c r="AC98" i="3" s="1"/>
  <c r="Z95" i="3"/>
  <c r="Z90" i="3"/>
  <c r="Z85" i="3"/>
  <c r="Z79" i="3"/>
  <c r="Z73" i="3"/>
  <c r="W95" i="3"/>
  <c r="W90" i="3"/>
  <c r="W85" i="3"/>
  <c r="W79" i="3"/>
  <c r="W73" i="3"/>
  <c r="W96" i="3" s="1"/>
  <c r="W98" i="3" s="1"/>
  <c r="T95" i="3"/>
  <c r="T90" i="3"/>
  <c r="T85" i="3"/>
  <c r="T79" i="3"/>
  <c r="T73" i="3"/>
  <c r="T96" i="3" s="1"/>
  <c r="T98" i="3" s="1"/>
  <c r="Q95" i="3"/>
  <c r="Q90" i="3"/>
  <c r="Q85" i="3"/>
  <c r="Q79" i="3"/>
  <c r="Q73" i="3"/>
  <c r="N95" i="3"/>
  <c r="N90" i="3"/>
  <c r="N85" i="3"/>
  <c r="N79" i="3"/>
  <c r="N73" i="3"/>
  <c r="K95" i="3"/>
  <c r="K90" i="3"/>
  <c r="K85" i="3"/>
  <c r="K79" i="3"/>
  <c r="K73" i="3"/>
  <c r="K96" i="3" s="1"/>
  <c r="K98" i="3" s="1"/>
  <c r="H95" i="3"/>
  <c r="H90" i="3"/>
  <c r="H85" i="3"/>
  <c r="H79" i="3"/>
  <c r="H73" i="3"/>
  <c r="E95" i="3"/>
  <c r="E90" i="3"/>
  <c r="E85" i="3"/>
  <c r="E79" i="3"/>
  <c r="E73" i="3"/>
  <c r="E96" i="3" s="1"/>
  <c r="E98" i="3" s="1"/>
  <c r="B95" i="3"/>
  <c r="B90" i="3"/>
  <c r="B85" i="3"/>
  <c r="B79" i="3"/>
  <c r="B73" i="3"/>
  <c r="B96" i="3" s="1"/>
  <c r="B98" i="3" s="1"/>
  <c r="AC63" i="3"/>
  <c r="AC58" i="3"/>
  <c r="AC53" i="3"/>
  <c r="AC47" i="3"/>
  <c r="AC41" i="3"/>
  <c r="Z63" i="3"/>
  <c r="Z58" i="3"/>
  <c r="Z53" i="3"/>
  <c r="Z47" i="3"/>
  <c r="Z41" i="3"/>
  <c r="W63" i="3"/>
  <c r="W58" i="3"/>
  <c r="W53" i="3"/>
  <c r="W47" i="3"/>
  <c r="W41" i="3"/>
  <c r="T63" i="3"/>
  <c r="T58" i="3"/>
  <c r="T53" i="3"/>
  <c r="T47" i="3"/>
  <c r="T41" i="3"/>
  <c r="Q63" i="3"/>
  <c r="Q58" i="3"/>
  <c r="Q53" i="3"/>
  <c r="Q47" i="3"/>
  <c r="Q41" i="3"/>
  <c r="N63" i="3"/>
  <c r="N58" i="3"/>
  <c r="N53" i="3"/>
  <c r="N47" i="3"/>
  <c r="N41" i="3"/>
  <c r="K63" i="3"/>
  <c r="K58" i="3"/>
  <c r="K53" i="3"/>
  <c r="K47" i="3"/>
  <c r="K41" i="3"/>
  <c r="H63" i="3"/>
  <c r="H58" i="3"/>
  <c r="H53" i="3"/>
  <c r="H47" i="3"/>
  <c r="H41" i="3"/>
  <c r="E63" i="3"/>
  <c r="E58" i="3"/>
  <c r="E53" i="3"/>
  <c r="E47" i="3"/>
  <c r="E41" i="3"/>
  <c r="B63" i="3"/>
  <c r="B58" i="3"/>
  <c r="B53" i="3"/>
  <c r="B47" i="3"/>
  <c r="B41" i="3"/>
  <c r="AC31" i="3"/>
  <c r="AC26" i="3"/>
  <c r="AC21" i="3"/>
  <c r="AC15" i="3"/>
  <c r="AC9" i="3"/>
  <c r="Z31" i="3"/>
  <c r="Z26" i="3"/>
  <c r="Z21" i="3"/>
  <c r="Z15" i="3"/>
  <c r="Z9" i="3"/>
  <c r="W31" i="3"/>
  <c r="W26" i="3"/>
  <c r="W21" i="3"/>
  <c r="W15" i="3"/>
  <c r="W9" i="3"/>
  <c r="T31" i="3"/>
  <c r="T26" i="3"/>
  <c r="T21" i="3"/>
  <c r="T15" i="3"/>
  <c r="T9" i="3"/>
  <c r="Q31" i="3"/>
  <c r="Q26" i="3"/>
  <c r="Q21" i="3"/>
  <c r="Q15" i="3"/>
  <c r="Q9" i="3"/>
  <c r="N31" i="3"/>
  <c r="N26" i="3"/>
  <c r="N21" i="3"/>
  <c r="N15" i="3"/>
  <c r="N9" i="3"/>
  <c r="K31" i="3"/>
  <c r="K26" i="3"/>
  <c r="K21" i="3"/>
  <c r="K15" i="3"/>
  <c r="K9" i="3"/>
  <c r="H31" i="3"/>
  <c r="H26" i="3"/>
  <c r="H21" i="3"/>
  <c r="H15" i="3"/>
  <c r="H9" i="3"/>
  <c r="E31" i="3"/>
  <c r="E26" i="3"/>
  <c r="E21" i="3"/>
  <c r="E15" i="3"/>
  <c r="E9" i="3"/>
  <c r="B9" i="3"/>
  <c r="B15" i="3"/>
  <c r="F22" i="31"/>
  <c r="F21" i="31"/>
  <c r="F20" i="31"/>
  <c r="F19" i="31"/>
  <c r="F18" i="31"/>
  <c r="B31" i="3"/>
  <c r="B26" i="3"/>
  <c r="B21" i="3"/>
  <c r="A29" i="31"/>
  <c r="A28" i="31"/>
  <c r="A27" i="31"/>
  <c r="A26" i="31"/>
  <c r="A25" i="31"/>
  <c r="A24" i="31"/>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B15" i="5"/>
  <c r="B14" i="5"/>
  <c r="B32" i="5"/>
  <c r="E29" i="31"/>
  <c r="D29" i="31"/>
  <c r="C29" i="31"/>
  <c r="E28" i="31"/>
  <c r="D28" i="31"/>
  <c r="C28" i="31"/>
  <c r="E27" i="31"/>
  <c r="D27" i="31"/>
  <c r="C27" i="31"/>
  <c r="E26" i="31"/>
  <c r="D26" i="31"/>
  <c r="C26" i="31"/>
  <c r="E25" i="31"/>
  <c r="D25" i="31"/>
  <c r="C25" i="31"/>
  <c r="E24" i="31"/>
  <c r="D24" i="31"/>
  <c r="C24" i="31"/>
  <c r="F33" i="31"/>
  <c r="Q96" i="3" l="1"/>
  <c r="Q98" i="3" s="1"/>
  <c r="H96" i="3"/>
  <c r="H98" i="3" s="1"/>
  <c r="B104" i="3" s="1"/>
  <c r="Z96" i="3"/>
  <c r="Z98" i="3" s="1"/>
  <c r="N96" i="3"/>
  <c r="N98" i="3" s="1"/>
  <c r="N64" i="3"/>
  <c r="N66" i="3" s="1"/>
  <c r="AC64" i="3"/>
  <c r="AC66" i="3" s="1"/>
  <c r="B64" i="3"/>
  <c r="B66" i="3" s="1"/>
  <c r="Z64" i="3"/>
  <c r="Z66" i="3" s="1"/>
  <c r="T64" i="3"/>
  <c r="T66" i="3" s="1"/>
  <c r="K64" i="3"/>
  <c r="K66" i="3" s="1"/>
  <c r="H64" i="3"/>
  <c r="H66" i="3" s="1"/>
  <c r="Q64" i="3"/>
  <c r="Q66" i="3" s="1"/>
  <c r="E64" i="3"/>
  <c r="E66" i="3" s="1"/>
  <c r="W64" i="3"/>
  <c r="W66" i="3" s="1"/>
  <c r="AC32" i="3"/>
  <c r="AC34" i="3" s="1"/>
  <c r="W32" i="3"/>
  <c r="W34" i="3" s="1"/>
  <c r="T32" i="3"/>
  <c r="T34" i="3" s="1"/>
  <c r="N32" i="3"/>
  <c r="N34" i="3" s="1"/>
  <c r="E32" i="3"/>
  <c r="E34" i="3" s="1"/>
  <c r="Q32" i="3"/>
  <c r="Q34" i="3" s="1"/>
  <c r="Z32" i="3"/>
  <c r="Z34" i="3" s="1"/>
  <c r="H32" i="3"/>
  <c r="H34" i="3" s="1"/>
  <c r="K32" i="3"/>
  <c r="K34" i="3" s="1"/>
  <c r="B45" i="4"/>
  <c r="B43" i="4"/>
  <c r="B44" i="4"/>
  <c r="F27" i="31"/>
  <c r="F29" i="31"/>
  <c r="F25" i="31"/>
  <c r="F28" i="31"/>
  <c r="F26" i="31"/>
  <c r="F24" i="31"/>
  <c r="F34" i="31"/>
  <c r="B103" i="3" l="1"/>
  <c r="B49" i="5"/>
  <c r="B48" i="5"/>
  <c r="B47" i="5"/>
  <c r="E43" i="5"/>
  <c r="E42" i="5"/>
  <c r="E41" i="5"/>
  <c r="E40" i="5"/>
  <c r="E39" i="5"/>
  <c r="E38" i="5"/>
  <c r="E17" i="31"/>
  <c r="B31" i="5"/>
  <c r="D17" i="31" s="1"/>
  <c r="B30" i="5"/>
  <c r="C17" i="31" s="1"/>
  <c r="E26" i="5"/>
  <c r="E25" i="5"/>
  <c r="E24" i="5"/>
  <c r="E23" i="5"/>
  <c r="E22" i="5"/>
  <c r="E21" i="5"/>
  <c r="E16" i="31"/>
  <c r="D16" i="31"/>
  <c r="B13" i="5"/>
  <c r="C16" i="31" s="1"/>
  <c r="E9" i="5"/>
  <c r="E8" i="5"/>
  <c r="E7" i="5"/>
  <c r="E6" i="5"/>
  <c r="E5" i="5"/>
  <c r="E4" i="5"/>
  <c r="A57" i="2"/>
  <c r="A56" i="2"/>
  <c r="A55" i="2"/>
  <c r="A54" i="2"/>
  <c r="A53" i="2"/>
  <c r="A52" i="2"/>
  <c r="A51" i="2"/>
  <c r="A50" i="2"/>
  <c r="A49" i="2"/>
  <c r="A48" i="2"/>
  <c r="A43" i="2"/>
  <c r="A42" i="2"/>
  <c r="A41" i="2"/>
  <c r="A40" i="2"/>
  <c r="A39" i="2"/>
  <c r="A38" i="2"/>
  <c r="A37" i="2"/>
  <c r="A36" i="2"/>
  <c r="A35" i="2"/>
  <c r="A34" i="2"/>
  <c r="H29" i="2"/>
  <c r="H28" i="2"/>
  <c r="H27" i="2"/>
  <c r="H26" i="2"/>
  <c r="H25" i="2"/>
  <c r="H24" i="2"/>
  <c r="H23" i="2"/>
  <c r="H22" i="2"/>
  <c r="H21" i="2"/>
  <c r="H20" i="2"/>
  <c r="K15" i="2"/>
  <c r="K14" i="2"/>
  <c r="K13" i="2"/>
  <c r="K12" i="2"/>
  <c r="K11" i="2"/>
  <c r="K10" i="2"/>
  <c r="K9" i="2"/>
  <c r="K8" i="2"/>
  <c r="K7" i="2"/>
  <c r="K6" i="2"/>
  <c r="L10" i="2" l="1"/>
  <c r="I24" i="2"/>
  <c r="I22" i="2"/>
  <c r="L11" i="2"/>
  <c r="L12" i="2"/>
  <c r="B32" i="3"/>
  <c r="B34" i="3" s="1"/>
  <c r="F17" i="31"/>
  <c r="F16" i="31"/>
  <c r="C15" i="31"/>
  <c r="D15" i="31"/>
  <c r="E15" i="31"/>
  <c r="I23" i="2"/>
  <c r="I21" i="2"/>
  <c r="I28" i="2"/>
  <c r="L9" i="2"/>
  <c r="L15" i="2"/>
  <c r="I25" i="2"/>
  <c r="L7" i="2"/>
  <c r="L13" i="2"/>
  <c r="L8" i="2"/>
  <c r="I20" i="2"/>
  <c r="J24" i="2"/>
  <c r="I29" i="2"/>
  <c r="I27" i="2"/>
  <c r="L6" i="2"/>
  <c r="L14" i="2"/>
  <c r="I26" i="2"/>
  <c r="M10" i="2" l="1"/>
  <c r="M11" i="2"/>
  <c r="M12" i="2"/>
  <c r="B102" i="3"/>
  <c r="B105" i="3" s="1"/>
  <c r="C14" i="31"/>
  <c r="J22" i="2"/>
  <c r="H50" i="2" s="1"/>
  <c r="J25" i="2"/>
  <c r="M13" i="2"/>
  <c r="J23" i="2"/>
  <c r="F15" i="31"/>
  <c r="E14" i="31"/>
  <c r="J28" i="2"/>
  <c r="D14" i="31"/>
  <c r="J21" i="2"/>
  <c r="M7" i="2"/>
  <c r="M15" i="2"/>
  <c r="M9" i="2"/>
  <c r="Q13" i="2"/>
  <c r="B61" i="2"/>
  <c r="J20" i="2"/>
  <c r="M8" i="2"/>
  <c r="J27" i="2"/>
  <c r="H52" i="2"/>
  <c r="N24" i="2"/>
  <c r="M6" i="2"/>
  <c r="J26" i="2"/>
  <c r="J29" i="2"/>
  <c r="M14" i="2"/>
  <c r="H38" i="2" l="1"/>
  <c r="H40" i="2"/>
  <c r="H53" i="2"/>
  <c r="H39" i="2"/>
  <c r="Q12" i="2"/>
  <c r="Q11" i="2"/>
  <c r="N22" i="2"/>
  <c r="Q10" i="2"/>
  <c r="F14" i="31"/>
  <c r="H51" i="2"/>
  <c r="H49" i="2"/>
  <c r="H43" i="2"/>
  <c r="H35" i="2"/>
  <c r="H56" i="2"/>
  <c r="N23" i="2"/>
  <c r="H41" i="2"/>
  <c r="N25" i="2"/>
  <c r="H37" i="2"/>
  <c r="Q9" i="2"/>
  <c r="H48" i="2"/>
  <c r="N20" i="2"/>
  <c r="H36" i="2"/>
  <c r="Q8" i="2"/>
  <c r="H42" i="2"/>
  <c r="Q14" i="2"/>
  <c r="H55" i="2"/>
  <c r="N27" i="2"/>
  <c r="B62" i="2"/>
  <c r="Q6" i="2"/>
  <c r="B68" i="2"/>
  <c r="H57" i="2"/>
  <c r="N29" i="2"/>
  <c r="H54" i="2"/>
  <c r="N26" i="2"/>
  <c r="B75" i="2" l="1"/>
  <c r="B63" i="2"/>
  <c r="N21" i="2"/>
  <c r="Q15" i="2"/>
  <c r="Q7" i="2"/>
  <c r="N28" i="2"/>
  <c r="B70" i="2"/>
  <c r="B69" i="2"/>
  <c r="B76" i="2" s="1"/>
  <c r="H34" i="2"/>
  <c r="B77" i="2" l="1"/>
  <c r="B78" i="2" s="1"/>
  <c r="B64" i="2"/>
  <c r="B71" i="2"/>
  <c r="D13" i="31"/>
  <c r="D30" i="31" s="1"/>
  <c r="D35" i="31" s="1"/>
  <c r="C13" i="31"/>
  <c r="C30" i="31" s="1"/>
  <c r="C35" i="31" s="1"/>
  <c r="E13" i="31" l="1"/>
  <c r="E30" i="31" s="1"/>
  <c r="E35" i="31" s="1"/>
  <c r="F36" i="31" s="1"/>
  <c r="F30" i="31" l="1"/>
  <c r="F13" i="31"/>
</calcChain>
</file>

<file path=xl/sharedStrings.xml><?xml version="1.0" encoding="utf-8"?>
<sst xmlns="http://schemas.openxmlformats.org/spreadsheetml/2006/main" count="1427" uniqueCount="212">
  <si>
    <t>BUDGET CATEGORY</t>
  </si>
  <si>
    <t>TOTAL</t>
  </si>
  <si>
    <t>PERSONNEL:  Salary and fringe benefits.</t>
  </si>
  <si>
    <t>TRAVEL</t>
  </si>
  <si>
    <t>MATERIALS &amp; SUPPLIES</t>
  </si>
  <si>
    <t>EQUIPMENT</t>
  </si>
  <si>
    <t>RENT</t>
  </si>
  <si>
    <t>OTHER DIRECT COSTS (ODC)</t>
  </si>
  <si>
    <t>Subject to IDC Calc
Y / N</t>
  </si>
  <si>
    <t>Y</t>
  </si>
  <si>
    <t>TOTAL DIRECT COSTS</t>
  </si>
  <si>
    <t>Indirect (F&amp;A) Costs</t>
  </si>
  <si>
    <t>F&amp;A Base</t>
    <phoneticPr fontId="0" type="noConversion"/>
  </si>
  <si>
    <t>MTDC</t>
  </si>
  <si>
    <t>TOTAL ESTIMATED COSTS PER YEAR</t>
  </si>
  <si>
    <t>TOTAL ESTIMATED COSTS FOR PROPOSED PROJECT PERIOD</t>
  </si>
  <si>
    <t>Year 1</t>
  </si>
  <si>
    <t>Year 2</t>
  </si>
  <si>
    <t>Year 3</t>
  </si>
  <si>
    <t>SALARY - SALARIED EMPLOYEES</t>
  </si>
  <si>
    <t>Staff Name</t>
  </si>
  <si>
    <t>Base Salary</t>
  </si>
  <si>
    <t>Year 2 Percent Annual Increase</t>
  </si>
  <si>
    <t>Year 3 Percent Annual Increase</t>
  </si>
  <si>
    <t>Year 1 Full-time Salary</t>
  </si>
  <si>
    <t>Year 2 Full-time Salary</t>
  </si>
  <si>
    <t>Year 3 Full-time Salary</t>
  </si>
  <si>
    <t>Year 1 Salary Requested</t>
  </si>
  <si>
    <t>Year 2 Salary Requested</t>
  </si>
  <si>
    <t>Year 3 Salary Requested</t>
  </si>
  <si>
    <t>Total Salary Requested</t>
  </si>
  <si>
    <t>Base Hourly Rate</t>
  </si>
  <si>
    <t>Year 1 Number of Hours</t>
  </si>
  <si>
    <t>Year 2 Number of Hours</t>
  </si>
  <si>
    <t>Year 3 Number of Hours</t>
  </si>
  <si>
    <t>Year 1 Base Hourly Rate</t>
  </si>
  <si>
    <t>Year 2 Base Hourly Rate</t>
  </si>
  <si>
    <t>Year 3 Base Hourly Rate</t>
  </si>
  <si>
    <t>FRINGE BENEFITS - SALARIED EMPLOYEES</t>
  </si>
  <si>
    <t>Year 1 Fringe Benefits Rate</t>
  </si>
  <si>
    <t>Year 2 Fringe Benefits Rate</t>
  </si>
  <si>
    <t>Year 3 Fringe Benefits Rate</t>
  </si>
  <si>
    <t>Year 1 Fringe Benefits Requested</t>
  </si>
  <si>
    <t>Year 2 Fringe Benefits Requested</t>
  </si>
  <si>
    <t>Year 3 Fringe Benefits Requested</t>
  </si>
  <si>
    <t>Total Fringe Benefits Requested</t>
  </si>
  <si>
    <t>FRINGE BENEFITS - HOURLY EMPLOYEES</t>
  </si>
  <si>
    <t xml:space="preserve">Total  </t>
  </si>
  <si>
    <t>YEAR 1 TRAVEL COSTS</t>
  </si>
  <si>
    <t>Trip #1 - Year 1</t>
  </si>
  <si>
    <t>Airfare</t>
  </si>
  <si>
    <t>Number of passengers</t>
  </si>
  <si>
    <t>Total airfare per passenger</t>
  </si>
  <si>
    <t>Subtotal</t>
  </si>
  <si>
    <t>Vehicle Rental</t>
  </si>
  <si>
    <t>Number of days</t>
  </si>
  <si>
    <t>Fuel</t>
  </si>
  <si>
    <t>Mileage reimbursement rate</t>
  </si>
  <si>
    <t>Roundtrip number of miles</t>
  </si>
  <si>
    <t>OR</t>
  </si>
  <si>
    <t>Bulk fuel purchase</t>
  </si>
  <si>
    <t xml:space="preserve">Per Diem  </t>
  </si>
  <si>
    <t>Number of staff</t>
  </si>
  <si>
    <t>Per diem rate</t>
  </si>
  <si>
    <t>Lodging</t>
  </si>
  <si>
    <t>Number of nights</t>
  </si>
  <si>
    <t>Number of rooms</t>
  </si>
  <si>
    <t>Nightly lodging rate</t>
  </si>
  <si>
    <t>Total Cost per Trip Occurrence</t>
  </si>
  <si>
    <t>Number of Occurrences</t>
  </si>
  <si>
    <t>Grand Total</t>
  </si>
  <si>
    <t>YEAR 2 TRAVEL COSTS</t>
  </si>
  <si>
    <t>YEAR 3 TRAVEL COSTS</t>
  </si>
  <si>
    <t>Total Travel Costs</t>
  </si>
  <si>
    <t>Item</t>
  </si>
  <si>
    <t>Price per Unit Year 1</t>
  </si>
  <si>
    <t>Price Per Unit Year 2</t>
  </si>
  <si>
    <t>Price per Unit Year 3</t>
  </si>
  <si>
    <t>Quantity Needed in Year 1</t>
  </si>
  <si>
    <t>Quantity Needed in Year 2</t>
  </si>
  <si>
    <t>Quantity Needed in Year 3</t>
  </si>
  <si>
    <t>Equipment</t>
  </si>
  <si>
    <t>Total</t>
  </si>
  <si>
    <t>Total Equipment Costs</t>
  </si>
  <si>
    <t>Rent</t>
  </si>
  <si>
    <t>ODC</t>
  </si>
  <si>
    <t>Total Other Direct Costs</t>
  </si>
  <si>
    <t>COMPOSITE BUDGET TABLE</t>
  </si>
  <si>
    <t>N/A</t>
  </si>
  <si>
    <t>Intentionally blank</t>
  </si>
  <si>
    <t xml:space="preserve">Year </t>
  </si>
  <si>
    <t>Year</t>
  </si>
  <si>
    <t>Total Materials and Supplies Costs</t>
  </si>
  <si>
    <t>Total Fringe Benefits</t>
  </si>
  <si>
    <t>Total Personnel Costs</t>
  </si>
  <si>
    <t>Year 1 # of Months Working on Project</t>
  </si>
  <si>
    <t>Year 2 # of Months Working on Project</t>
  </si>
  <si>
    <t>Year 3 # of Months Working on Project</t>
  </si>
  <si>
    <t>Year 1 Costs</t>
  </si>
  <si>
    <t>Year 2 Costs</t>
  </si>
  <si>
    <t>Year 3 Costs</t>
  </si>
  <si>
    <t xml:space="preserve">Vehicle 1 - Daily vehicle rental rate </t>
  </si>
  <si>
    <t>Vehicle 1 - Number of days</t>
  </si>
  <si>
    <t>Vehicle 2 - Daily vehicle rental rate</t>
  </si>
  <si>
    <t xml:space="preserve">Vehicle 2 - Number of days </t>
  </si>
  <si>
    <t>From:</t>
  </si>
  <si>
    <t>To:</t>
  </si>
  <si>
    <r>
      <t xml:space="preserve">SUBCONTRACTOR/SUBRECIPIENT #1 - </t>
    </r>
    <r>
      <rPr>
        <i/>
        <sz val="11"/>
        <rFont val="Calibri"/>
        <family val="2"/>
      </rPr>
      <t>add name here if applicable</t>
    </r>
  </si>
  <si>
    <r>
      <t xml:space="preserve">SUBCONTRACTOR/SUBRECIPIENT #2 - </t>
    </r>
    <r>
      <rPr>
        <i/>
        <sz val="11"/>
        <rFont val="Calibri"/>
        <family val="2"/>
      </rPr>
      <t>add name here if applicable</t>
    </r>
  </si>
  <si>
    <r>
      <t xml:space="preserve">SUBCONTRACTOR/SUBRECIPIENT #3 - </t>
    </r>
    <r>
      <rPr>
        <i/>
        <sz val="11"/>
        <rFont val="Calibri"/>
        <family val="2"/>
      </rPr>
      <t>add name here if applicable</t>
    </r>
  </si>
  <si>
    <r>
      <t xml:space="preserve">SUBCONTRACTOR/SUBRECIPIENT #4 - </t>
    </r>
    <r>
      <rPr>
        <i/>
        <sz val="11"/>
        <rFont val="Calibri"/>
        <family val="2"/>
      </rPr>
      <t>add name here if applicable</t>
    </r>
  </si>
  <si>
    <r>
      <t xml:space="preserve">SUBCONTRACTOR/SUBRECIPIENT #5 - </t>
    </r>
    <r>
      <rPr>
        <i/>
        <sz val="11"/>
        <rFont val="Calibri"/>
        <family val="2"/>
      </rPr>
      <t>add name here if applicable</t>
    </r>
  </si>
  <si>
    <t>Trip #2 - Year 1</t>
  </si>
  <si>
    <t>Trip #3 - Year 1</t>
  </si>
  <si>
    <t>Trip #4 - Year 1</t>
  </si>
  <si>
    <t>Trip #5 - Year 1</t>
  </si>
  <si>
    <t>Trip #6 - Year 1</t>
  </si>
  <si>
    <t>Trip #7 - Year 1</t>
  </si>
  <si>
    <t>Trip #8 - Year 1</t>
  </si>
  <si>
    <t>Trip #9 - Year 1</t>
  </si>
  <si>
    <t>Trip #10 - Year 1</t>
  </si>
  <si>
    <t>Trip #1 - Year 2</t>
  </si>
  <si>
    <t>Trip #2 - Year 2</t>
  </si>
  <si>
    <t>Trip #3 - Year 2</t>
  </si>
  <si>
    <t>Trip #4 - Year 2</t>
  </si>
  <si>
    <t>Trip #5 - Year 2</t>
  </si>
  <si>
    <t>Trip #6 - Year 2</t>
  </si>
  <si>
    <t>Trip #7 - Year 2</t>
  </si>
  <si>
    <t>Trip #8 - Year 2</t>
  </si>
  <si>
    <t>Trip #9 - Year 2</t>
  </si>
  <si>
    <t>Trip #10 - Year 2</t>
  </si>
  <si>
    <t>Trip #1 - Year 3</t>
  </si>
  <si>
    <t>Trip #2 - Year 3</t>
  </si>
  <si>
    <t>Trip #3 - Year 3</t>
  </si>
  <si>
    <t>Trip #4 - Year 3</t>
  </si>
  <si>
    <t>Trip #5 - Year 3</t>
  </si>
  <si>
    <t>Trip #6 - Year 3</t>
  </si>
  <si>
    <t>Trip #7 - Year 3</t>
  </si>
  <si>
    <t>Trip #8 - Year 3</t>
  </si>
  <si>
    <t>Trip #9 - Year 3</t>
  </si>
  <si>
    <t>Trip #10 - Year 3</t>
  </si>
  <si>
    <t>INSTRUCTIONS</t>
  </si>
  <si>
    <t>Year 1 Percent Effort
(based on number of months working on project in Year 1)</t>
  </si>
  <si>
    <t>Year 2 Percent Effort
(based on number of months working on project in Year 2)</t>
  </si>
  <si>
    <t>Year 3 Percent Effort
(based on number of months working on project in Year 3)</t>
  </si>
  <si>
    <r>
      <t>·</t>
    </r>
    <r>
      <rPr>
        <sz val="7"/>
        <color theme="1"/>
        <rFont val="Times New Roman"/>
        <family val="1"/>
      </rPr>
      <t xml:space="preserve">       </t>
    </r>
    <r>
      <rPr>
        <sz val="11"/>
        <color theme="1"/>
        <rFont val="Calibri"/>
        <family val="2"/>
        <scheme val="minor"/>
      </rPr>
      <t>Fill in the light blue cells with the requested information. This workbook is protected, and only the light blue cells may be edited.</t>
    </r>
  </si>
  <si>
    <r>
      <t>·</t>
    </r>
    <r>
      <rPr>
        <sz val="7"/>
        <color theme="1"/>
        <rFont val="Times New Roman"/>
        <family val="1"/>
      </rPr>
      <t xml:space="preserve">       </t>
    </r>
    <r>
      <rPr>
        <sz val="11"/>
        <color theme="1"/>
        <rFont val="Calibri"/>
        <family val="2"/>
        <scheme val="minor"/>
      </rPr>
      <t>Calculate the Modified Total Direct Cost (MTDC) for each year. The MTDC is calculated by totaling all direct costs that are allowed to have associated indirect costs. The MTDC includes all salaries and wages, fringe benefits, materials, supplies, services, travel, subrecipients, and subcontracts (up to the first $25,000 of each subcontract).</t>
    </r>
  </si>
  <si>
    <r>
      <t>·</t>
    </r>
    <r>
      <rPr>
        <sz val="7"/>
        <color theme="1"/>
        <rFont val="Times New Roman"/>
        <family val="1"/>
      </rPr>
      <t xml:space="preserve">       </t>
    </r>
    <r>
      <rPr>
        <sz val="11"/>
        <color theme="1"/>
        <rFont val="Calibri"/>
        <family val="2"/>
        <scheme val="minor"/>
      </rPr>
      <t>Fill in the light blue cells with the requested information for all salaried employees that will be compensated for work on this project, include the following information for each person: name, base salary, number of months that will be spent working on the project per year, level of effort (as a percentage) per year, and any annual increase (as a percentage) in Years 2 and 3 of the project.</t>
    </r>
  </si>
  <si>
    <r>
      <t>·</t>
    </r>
    <r>
      <rPr>
        <sz val="7"/>
        <color theme="1"/>
        <rFont val="Times New Roman"/>
        <family val="1"/>
      </rPr>
      <t xml:space="preserve">       </t>
    </r>
    <r>
      <rPr>
        <sz val="11"/>
        <color theme="1"/>
        <rFont val="Calibri"/>
        <family val="2"/>
        <scheme val="minor"/>
      </rPr>
      <t>The annual increases should include any applicable merit increases into the overall annual increase percentage.</t>
    </r>
  </si>
  <si>
    <r>
      <t>·</t>
    </r>
    <r>
      <rPr>
        <sz val="7"/>
        <color theme="1"/>
        <rFont val="Times New Roman"/>
        <family val="1"/>
      </rPr>
      <t xml:space="preserve">       </t>
    </r>
    <r>
      <rPr>
        <sz val="11"/>
        <color theme="1"/>
        <rFont val="Calibri"/>
        <family val="2"/>
        <scheme val="minor"/>
      </rPr>
      <t>The percent effort for each year should be the effort that will be spent working on the project during the specified number of months dedicated to project work in each year (For example, Staff Scientist will allocate 70% of their time during four months of the year to the project).</t>
    </r>
  </si>
  <si>
    <r>
      <t>·</t>
    </r>
    <r>
      <rPr>
        <sz val="7"/>
        <color theme="1"/>
        <rFont val="Times New Roman"/>
        <family val="1"/>
      </rPr>
      <t xml:space="preserve">       </t>
    </r>
    <r>
      <rPr>
        <sz val="11"/>
        <color theme="1"/>
        <rFont val="Calibri"/>
        <family val="2"/>
        <scheme val="minor"/>
      </rPr>
      <t xml:space="preserve">Any in-kind contributions should be noted in the proposal application budget justification only.  </t>
    </r>
  </si>
  <si>
    <r>
      <t>·</t>
    </r>
    <r>
      <rPr>
        <sz val="7"/>
        <color theme="1"/>
        <rFont val="Times New Roman"/>
        <family val="1"/>
      </rPr>
      <t xml:space="preserve">       </t>
    </r>
    <r>
      <rPr>
        <sz val="11"/>
        <color theme="1"/>
        <rFont val="Calibri"/>
        <family val="2"/>
        <scheme val="minor"/>
      </rPr>
      <t xml:space="preserve">The yearly salary totals are automatically included in the yearly personnel totals. </t>
    </r>
  </si>
  <si>
    <r>
      <t>·</t>
    </r>
    <r>
      <rPr>
        <sz val="7"/>
        <color theme="1"/>
        <rFont val="Times New Roman"/>
        <family val="1"/>
      </rPr>
      <t xml:space="preserve">       </t>
    </r>
    <r>
      <rPr>
        <sz val="11"/>
        <color theme="1"/>
        <rFont val="Calibri"/>
        <family val="2"/>
        <scheme val="minor"/>
      </rPr>
      <t>The annual increase should include any applicable merit increases into the overall annual increase percentage.</t>
    </r>
  </si>
  <si>
    <r>
      <t>·</t>
    </r>
    <r>
      <rPr>
        <sz val="7"/>
        <color theme="1"/>
        <rFont val="Times New Roman"/>
        <family val="1"/>
      </rPr>
      <t xml:space="preserve">       </t>
    </r>
    <r>
      <rPr>
        <sz val="11"/>
        <color theme="1"/>
        <rFont val="Calibri"/>
        <family val="2"/>
        <scheme val="minor"/>
      </rPr>
      <t>Any in-kind contributions should be noted in the proposal application budget justification only.</t>
    </r>
  </si>
  <si>
    <r>
      <t>·</t>
    </r>
    <r>
      <rPr>
        <sz val="7"/>
        <color theme="1"/>
        <rFont val="Times New Roman"/>
        <family val="1"/>
      </rPr>
      <t xml:space="preserve">       </t>
    </r>
    <r>
      <rPr>
        <sz val="11"/>
        <color theme="1"/>
        <rFont val="Calibri"/>
        <family val="2"/>
        <scheme val="minor"/>
      </rPr>
      <t>The total wages per year are automatically included in the yearly personnel totals.</t>
    </r>
  </si>
  <si>
    <r>
      <t>·</t>
    </r>
    <r>
      <rPr>
        <sz val="7"/>
        <color theme="1"/>
        <rFont val="Times New Roman"/>
        <family val="1"/>
      </rPr>
      <t xml:space="preserve">       </t>
    </r>
    <r>
      <rPr>
        <sz val="11"/>
        <color theme="1"/>
        <rFont val="Calibri"/>
        <family val="2"/>
        <scheme val="minor"/>
      </rPr>
      <t>Fill in the light blue cells with the fringe benefits rate per year for staff (if staff will not be receiving fringe benefits, input a value of zero).</t>
    </r>
  </si>
  <si>
    <r>
      <t>·</t>
    </r>
    <r>
      <rPr>
        <sz val="7"/>
        <color theme="1"/>
        <rFont val="Times New Roman"/>
        <family val="1"/>
      </rPr>
      <t xml:space="preserve">       </t>
    </r>
    <r>
      <rPr>
        <sz val="11"/>
        <color theme="1"/>
        <rFont val="Calibri"/>
        <family val="2"/>
        <scheme val="minor"/>
      </rPr>
      <t>The yearly fringe benefits totals are automatically included in the yearly personnel totals.</t>
    </r>
  </si>
  <si>
    <r>
      <t>·</t>
    </r>
    <r>
      <rPr>
        <sz val="7"/>
        <color theme="1"/>
        <rFont val="Times New Roman"/>
        <family val="1"/>
      </rPr>
      <t xml:space="preserve">       </t>
    </r>
    <r>
      <rPr>
        <b/>
        <sz val="11"/>
        <color theme="1"/>
        <rFont val="Calibri"/>
        <family val="2"/>
        <scheme val="minor"/>
      </rPr>
      <t>Out-of-state travel costs are not eligible for reimbursement per DPR’s Terms and Conditions.</t>
    </r>
  </si>
  <si>
    <r>
      <t>·</t>
    </r>
    <r>
      <rPr>
        <sz val="7"/>
        <color theme="1"/>
        <rFont val="Times New Roman"/>
        <family val="1"/>
      </rPr>
      <t xml:space="preserve">       </t>
    </r>
    <r>
      <rPr>
        <sz val="11"/>
        <color theme="1"/>
        <rFont val="Calibri"/>
        <family val="2"/>
        <scheme val="minor"/>
      </rPr>
      <t>Fill in the light blue cells with the requested information. List all materials and supplies by item.</t>
    </r>
  </si>
  <si>
    <r>
      <t>·</t>
    </r>
    <r>
      <rPr>
        <sz val="7"/>
        <color theme="1"/>
        <rFont val="Times New Roman"/>
        <family val="1"/>
      </rPr>
      <t xml:space="preserve">       </t>
    </r>
    <r>
      <rPr>
        <sz val="11"/>
        <color theme="1"/>
        <rFont val="Calibri"/>
        <family val="2"/>
        <scheme val="minor"/>
      </rPr>
      <t xml:space="preserve">Include the following information for each item: name, price per unit per year, and quantity needed per year.  </t>
    </r>
    <r>
      <rPr>
        <b/>
        <sz val="11"/>
        <color theme="1"/>
        <rFont val="Calibri"/>
        <family val="2"/>
        <scheme val="minor"/>
      </rPr>
      <t xml:space="preserve">Quantities must be entered for each item per year. </t>
    </r>
    <r>
      <rPr>
        <sz val="11"/>
        <color theme="1"/>
        <rFont val="Calibri"/>
        <family val="2"/>
        <scheme val="minor"/>
      </rPr>
      <t>(For example, 5 bottles of reagent for year 1, 7 bottles of reagent for year 2, and 3 bottles reagent in year 3. NOT 15 bottles of reagent in a single year unless all bottles will be purchased at once).</t>
    </r>
  </si>
  <si>
    <r>
      <t>·</t>
    </r>
    <r>
      <rPr>
        <sz val="7"/>
        <color theme="1"/>
        <rFont val="Times New Roman"/>
        <family val="1"/>
      </rPr>
      <t xml:space="preserve">       </t>
    </r>
    <r>
      <rPr>
        <sz val="11"/>
        <color theme="1"/>
        <rFont val="Calibri"/>
        <family val="2"/>
        <scheme val="minor"/>
      </rPr>
      <t>Theft sensitive items (under $5,000) should be identified with an (*).</t>
    </r>
  </si>
  <si>
    <r>
      <t>·</t>
    </r>
    <r>
      <rPr>
        <sz val="7"/>
        <color theme="1"/>
        <rFont val="Times New Roman"/>
        <family val="1"/>
      </rPr>
      <t xml:space="preserve">       </t>
    </r>
    <r>
      <rPr>
        <sz val="11"/>
        <color theme="1"/>
        <rFont val="Calibri"/>
        <family val="2"/>
        <scheme val="minor"/>
      </rPr>
      <t>The yearly materials and supplies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</si>
  <si>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Fill in the light blue cells with the requested information.</t>
    </r>
  </si>
  <si>
    <r>
      <t>·</t>
    </r>
    <r>
      <rPr>
        <sz val="7"/>
        <color theme="1"/>
        <rFont val="Times New Roman"/>
        <family val="1"/>
      </rPr>
      <t xml:space="preserve">       </t>
    </r>
    <r>
      <rPr>
        <sz val="11"/>
        <color theme="1"/>
        <rFont val="Calibri"/>
        <family val="2"/>
        <scheme val="minor"/>
      </rPr>
      <t>List each item of equipment separately (equipment is defined as having value greater than or equal to $5,000 with a useful life of more than one year OR created with more than 30% of components purchased for the Grant) in the year it will be purchased and include the cost per year for each item.</t>
    </r>
  </si>
  <si>
    <r>
      <t>·</t>
    </r>
    <r>
      <rPr>
        <sz val="7"/>
        <color theme="1"/>
        <rFont val="Times New Roman"/>
        <family val="1"/>
      </rPr>
      <t xml:space="preserve">       </t>
    </r>
    <r>
      <rPr>
        <sz val="11"/>
        <color theme="1"/>
        <rFont val="Calibri"/>
        <family val="2"/>
        <scheme val="minor"/>
      </rPr>
      <t>The yearly equipment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</si>
  <si>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List all items and facilities that will be rented and their associated rental costs per year.</t>
    </r>
  </si>
  <si>
    <r>
      <t>·</t>
    </r>
    <r>
      <rPr>
        <sz val="7"/>
        <color theme="1"/>
        <rFont val="Times New Roman"/>
        <family val="1"/>
      </rPr>
      <t xml:space="preserve">       </t>
    </r>
    <r>
      <rPr>
        <sz val="11"/>
        <color theme="1"/>
        <rFont val="Calibri"/>
        <family val="2"/>
        <scheme val="minor"/>
      </rPr>
      <t>Rental costs are not subject to indirect costs (except UC/CSU rentals of other UC/CSU items or facilities. UC/CSU applicants: include these costs as Other Direct Costs) and should be excluded from the modified total direct costs calculations.</t>
    </r>
  </si>
  <si>
    <r>
      <t>·</t>
    </r>
    <r>
      <rPr>
        <sz val="7"/>
        <color theme="1"/>
        <rFont val="Times New Roman"/>
        <family val="1"/>
      </rPr>
      <t xml:space="preserve">       </t>
    </r>
    <r>
      <rPr>
        <sz val="11"/>
        <color theme="1"/>
        <rFont val="Calibri"/>
        <family val="2"/>
        <scheme val="minor"/>
      </rPr>
      <t>Fill in the light blue cells with the requested information. Itemize any other expenses by category and cost.</t>
    </r>
  </si>
  <si>
    <r>
      <t>·</t>
    </r>
    <r>
      <rPr>
        <sz val="7"/>
        <color theme="1"/>
        <rFont val="Times New Roman"/>
        <family val="1"/>
      </rPr>
      <t xml:space="preserve">       </t>
    </r>
    <r>
      <rPr>
        <sz val="11"/>
        <color theme="1"/>
        <rFont val="Calibri"/>
        <family val="2"/>
        <scheme val="minor"/>
      </rPr>
      <t>Specifically include costs that may typically be treated as indirect costs. For example, if insurance, telecommunication, or IT costs are charged as a direct expense.</t>
    </r>
  </si>
  <si>
    <r>
      <t>·</t>
    </r>
    <r>
      <rPr>
        <sz val="7"/>
        <color theme="1"/>
        <rFont val="Times New Roman"/>
        <family val="1"/>
      </rPr>
      <t xml:space="preserve">       </t>
    </r>
    <r>
      <rPr>
        <sz val="11"/>
        <color theme="1"/>
        <rFont val="Calibri"/>
        <family val="2"/>
        <scheme val="minor"/>
      </rPr>
      <t>UC/CSU applicants: for costs pertaining to internal UC/CSU system rentals of UC/CSU items or facilities, itemize these costs as Other Direct Costs separately from the Rent section.</t>
    </r>
  </si>
  <si>
    <r>
      <t>·</t>
    </r>
    <r>
      <rPr>
        <sz val="7"/>
        <color theme="1"/>
        <rFont val="Times New Roman"/>
        <family val="1"/>
      </rPr>
      <t xml:space="preserve">       </t>
    </r>
    <r>
      <rPr>
        <sz val="11"/>
        <color theme="1"/>
        <rFont val="Calibri"/>
        <family val="2"/>
        <scheme val="minor"/>
      </rPr>
      <t xml:space="preserve">Use the university travel policy (UC/CSU applicants) or </t>
    </r>
    <r>
      <rPr>
        <sz val="11"/>
        <color theme="1"/>
        <rFont val="Calibri"/>
        <family val="2"/>
      </rPr>
      <t>CalHR Travel Policy</t>
    </r>
    <r>
      <rPr>
        <sz val="11"/>
        <color theme="1"/>
        <rFont val="Calibri"/>
        <family val="2"/>
        <scheme val="minor"/>
      </rPr>
      <t xml:space="preserve"> (non-UC/CSU applicants) to determine the allowable reimbursement rates for mileage, per diem, and lodging.</t>
    </r>
  </si>
  <si>
    <t>o   Read CalHR Travel Policy</t>
  </si>
  <si>
    <t>WAGES - HOURLY EMPLOYEES</t>
  </si>
  <si>
    <t xml:space="preserve">Instructions for completing this table are included on the "Instructions" sheet of this workbook. </t>
  </si>
  <si>
    <t xml:space="preserve">Instructions for completing these tables are included on the "Instructions" sheet of this workbook. </t>
  </si>
  <si>
    <t xml:space="preserve">Instructions for completing the composite budget table are included on the "Instructions" sheet of this workbook. </t>
  </si>
  <si>
    <t>Composite Budget Table</t>
  </si>
  <si>
    <r>
      <t>·</t>
    </r>
    <r>
      <rPr>
        <sz val="7"/>
        <color theme="1"/>
        <rFont val="Times New Roman"/>
        <family val="1"/>
      </rPr>
      <t xml:space="preserve">       </t>
    </r>
    <r>
      <rPr>
        <sz val="11"/>
        <color theme="1"/>
        <rFont val="Calibri"/>
        <family val="2"/>
        <scheme val="minor"/>
      </rPr>
      <t>Fill in the light blue cells with the requested information for all hourly employees that will be compensated for work on this project. Include the following information for each person: name, base hourly rate, number of hours staff will spend working on the project in each year, and any annual increase (as a percentage) in Years 2 and 3 of the project</t>
    </r>
    <r>
      <rPr>
        <sz val="11"/>
        <color theme="1"/>
        <rFont val="Symbol"/>
        <family val="1"/>
        <charset val="2"/>
      </rPr>
      <t>.</t>
    </r>
  </si>
  <si>
    <r>
      <t>·</t>
    </r>
    <r>
      <rPr>
        <sz val="7"/>
        <color theme="1"/>
        <rFont val="Times New Roman"/>
        <family val="1"/>
      </rPr>
      <t xml:space="preserve">       </t>
    </r>
    <r>
      <rPr>
        <sz val="11"/>
        <color theme="1"/>
        <rFont val="Calibri"/>
        <family val="2"/>
        <scheme val="minor"/>
      </rPr>
      <t>Tuition or fee remission must be excluded from the indirect costs calculation (i.e. tuition or fee remission is not included in the modified total direct costs base).</t>
    </r>
  </si>
  <si>
    <r>
      <t>·</t>
    </r>
    <r>
      <rPr>
        <sz val="7"/>
        <color theme="1"/>
        <rFont val="Times New Roman"/>
        <family val="1"/>
      </rPr>
      <t xml:space="preserve">       </t>
    </r>
    <r>
      <rPr>
        <sz val="11"/>
        <color theme="1"/>
        <rFont val="Calibri"/>
        <family val="2"/>
        <scheme val="minor"/>
      </rPr>
      <t>Fill in the light blue cells in the tables with all applicable information. Itemize all travel requests separately by year and trip.</t>
    </r>
  </si>
  <si>
    <r>
      <t>·</t>
    </r>
    <r>
      <rPr>
        <sz val="7"/>
        <color theme="1"/>
        <rFont val="Times New Roman"/>
        <family val="1"/>
      </rPr>
      <t xml:space="preserve">       </t>
    </r>
    <r>
      <rPr>
        <sz val="11"/>
        <color theme="1"/>
        <rFont val="Calibri"/>
        <family val="2"/>
        <scheme val="minor"/>
      </rPr>
      <t xml:space="preserve">If a specific trip will occur more than once in a single year, fill out only one trip table and include the number of occurrences in the table.  </t>
    </r>
  </si>
  <si>
    <r>
      <t>·</t>
    </r>
    <r>
      <rPr>
        <sz val="7"/>
        <color theme="1"/>
        <rFont val="Times New Roman"/>
        <family val="1"/>
      </rPr>
      <t xml:space="preserve">       </t>
    </r>
    <r>
      <rPr>
        <sz val="11"/>
        <color theme="1"/>
        <rFont val="Calibri"/>
        <family val="2"/>
        <scheme val="minor"/>
      </rPr>
      <t>The yearly travel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</si>
  <si>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 xml:space="preserve">Enter your organization’s appropriate indirect cost rate as a percentage in cell B34 of the "Composite Budget Table" sheet of this workbook. </t>
    </r>
    <r>
      <rPr>
        <b/>
        <sz val="11"/>
        <color theme="1"/>
        <rFont val="Calibri"/>
        <family val="2"/>
        <scheme val="minor"/>
      </rPr>
      <t>Note that 25% is the maximum allowable indirect cost rate</t>
    </r>
    <r>
      <rPr>
        <sz val="11"/>
        <color theme="1"/>
        <rFont val="Calibri"/>
        <family val="2"/>
        <scheme val="minor"/>
      </rPr>
      <t>.</t>
    </r>
  </si>
  <si>
    <r>
      <t>·</t>
    </r>
    <r>
      <rPr>
        <sz val="7"/>
        <color theme="1"/>
        <rFont val="Times New Roman"/>
        <family val="1"/>
      </rPr>
      <t xml:space="preserve">       </t>
    </r>
    <r>
      <rPr>
        <sz val="11"/>
        <color theme="1"/>
        <rFont val="Calibri"/>
        <family val="2"/>
        <scheme val="minor"/>
      </rPr>
      <t>Any personnel, travel, materials and supplies, equipment, rent, and other direct costs (ODC) will automatically fill in the composite budget table based on any information entered in the other sheets included in this workbook.</t>
    </r>
  </si>
  <si>
    <r>
      <t>·</t>
    </r>
    <r>
      <rPr>
        <sz val="7"/>
        <rFont val="Times New Roman"/>
        <family val="1"/>
      </rPr>
      <t xml:space="preserve">       </t>
    </r>
    <r>
      <rPr>
        <b/>
        <sz val="11"/>
        <rFont val="Calibri"/>
        <family val="2"/>
        <scheme val="minor"/>
      </rPr>
      <t xml:space="preserve">The following costs are not allowed to have associated indirect costs and cannot be included in the MTDC: </t>
    </r>
    <r>
      <rPr>
        <sz val="11"/>
        <rFont val="Calibri"/>
        <family val="2"/>
        <scheme val="minor"/>
      </rPr>
      <t>costs associated with equipment (see Terms and Conditions for definition of what is considered equipment), capital expenditures, patient care charges, tuition remission, rental costs (except UC/CSU rentals of other UC/CSU items or facilities. UC/CSU applicants: include these costs as ODCs), scholarships and fellowships, and the portion of any subcontract in excess of $25,000.</t>
    </r>
  </si>
  <si>
    <r>
      <t>·</t>
    </r>
    <r>
      <rPr>
        <sz val="7"/>
        <rFont val="Times New Roman"/>
        <family val="1"/>
      </rPr>
      <t xml:space="preserve">       </t>
    </r>
    <r>
      <rPr>
        <sz val="11"/>
        <rFont val="Calibri"/>
        <family val="2"/>
        <scheme val="minor"/>
      </rPr>
      <t>Tuition costs or fee remissions should be listed as an other direct cost (ODC) that is not subject to indirect costs.</t>
    </r>
  </si>
  <si>
    <t>Salary - Salaried Employees</t>
  </si>
  <si>
    <t>Wages - Hourly Employees</t>
  </si>
  <si>
    <t>Fringe Benefits - Salaried Employees</t>
  </si>
  <si>
    <t>Fringe Benefits - Hourly Employees</t>
  </si>
  <si>
    <t>PERSONNEL</t>
  </si>
  <si>
    <t>MATERIALS AND SUPPLIES</t>
  </si>
  <si>
    <t xml:space="preserve">OTHER DIRECT COSTS </t>
  </si>
  <si>
    <t>Personnel</t>
  </si>
  <si>
    <t>Travel</t>
  </si>
  <si>
    <t>Materials and Supplies</t>
  </si>
  <si>
    <t>Other Direct Costs</t>
  </si>
  <si>
    <r>
      <t>·</t>
    </r>
    <r>
      <rPr>
        <sz val="7"/>
        <color theme="1"/>
        <rFont val="Times New Roman"/>
        <family val="1"/>
      </rPr>
      <t xml:space="preserve">       </t>
    </r>
    <r>
      <rPr>
        <sz val="11"/>
        <color theme="1"/>
        <rFont val="Calibri"/>
        <family val="2"/>
        <scheme val="minor"/>
      </rPr>
      <t>Tuition or fee remission should be excluded from the fringe benefits calculations, and should instead be budgeted as an other direct cost (ODC) on the “Equipment, Rent, ODC” sheet of this workbook.</t>
    </r>
  </si>
  <si>
    <r>
      <t>·</t>
    </r>
    <r>
      <rPr>
        <sz val="7"/>
        <color theme="1"/>
        <rFont val="Times New Roman"/>
        <family val="1"/>
      </rPr>
      <t xml:space="preserve">       </t>
    </r>
    <r>
      <rPr>
        <sz val="11"/>
        <color theme="1"/>
        <rFont val="Calibri"/>
        <family val="2"/>
        <scheme val="minor"/>
      </rPr>
      <t>Any ODC included in the “Equipment, Rent, ODC” sheet of this workbook will automatically fill in the composite budget table. For any ODC included in the budget, please enter “Y” for yes or “N” for no next to each ODC beginning in cell B24 of the composite budget table to indicate if an ODC is subject to indirect costs.</t>
    </r>
  </si>
  <si>
    <r>
      <t>Principal Investigator Name</t>
    </r>
    <r>
      <rPr>
        <sz val="12"/>
        <color theme="1"/>
        <rFont val="Calibri"/>
        <family val="2"/>
        <scheme val="minor"/>
      </rPr>
      <t xml:space="preserve"> (fill in cell A4 with the Principal Investigator's full name)</t>
    </r>
    <r>
      <rPr>
        <b/>
        <sz val="12"/>
        <color theme="1"/>
        <rFont val="Calibri"/>
        <family val="2"/>
        <scheme val="minor"/>
      </rPr>
      <t>:</t>
    </r>
  </si>
  <si>
    <r>
      <t xml:space="preserve">Principal Investigator Organization </t>
    </r>
    <r>
      <rPr>
        <sz val="12"/>
        <color theme="1"/>
        <rFont val="Calibri"/>
        <family val="2"/>
        <scheme val="minor"/>
      </rPr>
      <t>(fill in cell A6 with the Principal Investigator's organization)</t>
    </r>
    <r>
      <rPr>
        <b/>
        <sz val="12"/>
        <color theme="1"/>
        <rFont val="Calibri"/>
        <family val="2"/>
        <scheme val="minor"/>
      </rPr>
      <t>:</t>
    </r>
  </si>
  <si>
    <r>
      <t>·</t>
    </r>
    <r>
      <rPr>
        <sz val="7"/>
        <color theme="1"/>
        <rFont val="Times New Roman"/>
        <family val="1"/>
      </rPr>
      <t xml:space="preserve">       </t>
    </r>
    <r>
      <rPr>
        <sz val="11"/>
        <color theme="1"/>
        <rFont val="Calibri"/>
        <family val="2"/>
        <scheme val="minor"/>
      </rPr>
      <t>The yearly rent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</si>
  <si>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The yearly ODC totals are automatically calculated and will fill in the composite budget table on the “Composite Budget Table” sheet of this workbook.</t>
    </r>
  </si>
  <si>
    <r>
      <t>·</t>
    </r>
    <r>
      <rPr>
        <sz val="7"/>
        <color theme="1"/>
        <rFont val="Times New Roman"/>
        <family val="1"/>
      </rPr>
      <t xml:space="preserve">       </t>
    </r>
    <r>
      <rPr>
        <sz val="11"/>
        <color theme="1"/>
        <rFont val="Calibri"/>
        <family val="2"/>
        <scheme val="minor"/>
      </rPr>
      <t>If there are any subcontractors and/or subrecipients associated with this project, please list each of them in the table on the "Composite Budget Table" sheet of this workbook starting in cell A18. Include their corresponding yearly costs starting in cells C18 – E18 (Reminder: a separate budget workbook will also need to be completed for each subcontractor and/or subrecipient associated with this project).</t>
    </r>
  </si>
  <si>
    <t>Year 1 Wages Requested</t>
  </si>
  <si>
    <t>Year 2 Wages Requested</t>
  </si>
  <si>
    <t>Year 3 Wages Requested</t>
  </si>
  <si>
    <t>Total Wages Requested</t>
  </si>
  <si>
    <t>Total Salary and Wages</t>
  </si>
  <si>
    <t>End of Spreadsheet</t>
  </si>
  <si>
    <t>Values</t>
  </si>
  <si>
    <t>Total Rent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</si>
</sst>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
    <numFmt numFmtId="165" formatCode="&quot;$&quot;#,##0.00"/>
    <numFmt numFmtId="166" formatCode="0.0"/>
  </numFmts>
  <fonts count="37"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font>
    <font>
      <b/>
      <sz val="11"/>
      <name val="Calibri"/>
      <family val="2"/>
    </font>
    <font>
      <sz val="11"/>
      <name val="Calibri"/>
      <family val="2"/>
    </font>
    <font>
      <b/>
      <i/>
      <sz val="11"/>
      <name val="Calibri"/>
      <family val="2"/>
    </font>
    <font>
      <b/>
      <u/>
      <sz val="11"/>
      <name val="Calibri"/>
      <family val="2"/>
    </font>
    <font>
      <i/>
      <sz val="11"/>
      <name val="Calibri"/>
      <family val="2"/>
    </font>
    <font>
      <b/>
      <sz val="20"/>
      <name val="Calibri"/>
      <family val="2"/>
      <scheme val="minor"/>
    </font>
    <font>
      <sz val="11"/>
      <color rgb="FF0070C0"/>
      <name val="Calibri"/>
      <family val="2"/>
      <scheme val="minor"/>
    </font>
    <font>
      <i/>
      <sz val="12"/>
      <name val="Calibri"/>
      <family val="2"/>
      <scheme val="minor"/>
    </font>
    <font>
      <b/>
      <sz val="16"/>
      <name val="Calibri"/>
      <family val="2"/>
      <scheme val="minor"/>
    </font>
    <font>
      <b/>
      <sz val="12"/>
      <color theme="0"/>
      <name val="Calibri"/>
      <family val="2"/>
      <scheme val="minor"/>
    </font>
    <font>
      <b/>
      <sz val="14"/>
      <name val="Calibri"/>
      <family val="2"/>
      <scheme val="minor"/>
    </font>
    <font>
      <b/>
      <sz val="14"/>
      <color theme="0"/>
      <name val="Calibri"/>
      <family val="2"/>
      <scheme val="minor"/>
    </font>
    <font>
      <sz val="11"/>
      <name val="Calibri"/>
      <family val="2"/>
      <scheme val="minor"/>
    </font>
    <font>
      <b/>
      <sz val="11"/>
      <name val="Calibri"/>
      <family val="2"/>
      <scheme val="minor"/>
    </font>
    <font>
      <b/>
      <sz val="10"/>
      <color theme="1"/>
      <name val="Calibri"/>
      <family val="2"/>
      <scheme val="minor"/>
    </font>
    <font>
      <b/>
      <sz val="20"/>
      <color theme="1"/>
      <name val="Calibri"/>
      <family val="2"/>
      <scheme val="minor"/>
    </font>
    <font>
      <b/>
      <sz val="12"/>
      <name val="Calibri"/>
      <family val="2"/>
      <scheme val="minor"/>
    </font>
    <font>
      <b/>
      <sz val="11"/>
      <color theme="0"/>
      <name val="Calibri"/>
      <family val="2"/>
      <scheme val="minor"/>
    </font>
    <font>
      <b/>
      <sz val="11"/>
      <color theme="0"/>
      <name val="Calibri"/>
      <family val="2"/>
    </font>
    <font>
      <sz val="11"/>
      <color theme="0"/>
      <name val="Calibri"/>
      <family val="2"/>
      <scheme val="minor"/>
    </font>
    <font>
      <sz val="12"/>
      <color theme="0"/>
      <name val="Calibri"/>
      <family val="2"/>
      <scheme val="minor"/>
    </font>
    <font>
      <b/>
      <sz val="12"/>
      <name val="Calibri"/>
      <family val="2"/>
    </font>
    <font>
      <sz val="12"/>
      <color theme="0"/>
      <name val="Calibri"/>
      <family val="2"/>
    </font>
    <font>
      <sz val="11"/>
      <color theme="0"/>
      <name val="Calibri"/>
      <family val="2"/>
    </font>
    <font>
      <b/>
      <sz val="11"/>
      <color rgb="FF002060"/>
      <name val="Calibri"/>
      <family val="2"/>
    </font>
    <font>
      <sz val="12"/>
      <color theme="1"/>
      <name val="Calibri"/>
      <family val="2"/>
      <scheme val="minor"/>
    </font>
    <font>
      <sz val="11"/>
      <color theme="1"/>
      <name val="Symbol"/>
      <family val="1"/>
      <charset val="2"/>
    </font>
    <font>
      <sz val="7"/>
      <color theme="1"/>
      <name val="Times New Roman"/>
      <family val="1"/>
    </font>
    <font>
      <sz val="11"/>
      <color theme="1"/>
      <name val="Calibri"/>
      <family val="2"/>
    </font>
    <font>
      <u/>
      <sz val="11"/>
      <color theme="10"/>
      <name val="Calibri"/>
      <family val="2"/>
      <scheme val="minor"/>
    </font>
    <font>
      <sz val="11"/>
      <name val="Symbol"/>
      <family val="1"/>
      <charset val="2"/>
    </font>
    <font>
      <sz val="7"/>
      <name val="Times New Roman"/>
      <family val="1"/>
    </font>
    <font>
      <b/>
      <u/>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0" tint="-4.9989318521683403E-2"/>
        <bgColor indexed="64"/>
      </patternFill>
    </fill>
  </fills>
  <borders count="3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2">
    <xf numFmtId="0" fontId="0" fillId="0" borderId="0"/>
    <xf numFmtId="0" fontId="33" fillId="0" borderId="0" applyNumberFormat="0" applyFill="0" applyBorder="0" applyAlignment="0" applyProtection="0"/>
  </cellStyleXfs>
  <cellXfs count="145">
    <xf numFmtId="0" fontId="0" fillId="0" borderId="0" xfId="0"/>
    <xf numFmtId="0" fontId="6" fillId="2" borderId="9" xfId="0" applyFont="1" applyFill="1" applyBorder="1" applyAlignment="1" applyProtection="1">
      <alignment horizontal="center"/>
      <protection locked="0"/>
    </xf>
    <xf numFmtId="164" fontId="8" fillId="2" borderId="6" xfId="0" applyNumberFormat="1" applyFont="1" applyFill="1" applyBorder="1" applyAlignment="1" applyProtection="1">
      <alignment horizontal="right" vertical="top"/>
      <protection locked="0"/>
    </xf>
    <xf numFmtId="164" fontId="0" fillId="2" borderId="14" xfId="0" applyNumberFormat="1" applyFill="1" applyBorder="1" applyAlignment="1" applyProtection="1">
      <alignment horizontal="center"/>
      <protection locked="0"/>
    </xf>
    <xf numFmtId="10" fontId="0" fillId="2" borderId="14" xfId="0" applyNumberFormat="1" applyFill="1" applyBorder="1" applyAlignment="1" applyProtection="1">
      <alignment horizontal="center"/>
      <protection locked="0"/>
    </xf>
    <xf numFmtId="1" fontId="0" fillId="2" borderId="14" xfId="0"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165" fontId="0" fillId="2" borderId="14" xfId="0" applyNumberFormat="1" applyFill="1" applyBorder="1" applyAlignment="1" applyProtection="1">
      <alignment horizontal="center"/>
      <protection locked="0"/>
    </xf>
    <xf numFmtId="165" fontId="0" fillId="2" borderId="20" xfId="0" applyNumberFormat="1" applyFill="1" applyBorder="1" applyAlignment="1" applyProtection="1">
      <alignment horizontal="center"/>
      <protection locked="0"/>
    </xf>
    <xf numFmtId="1" fontId="0" fillId="2" borderId="20" xfId="0" applyNumberFormat="1" applyFill="1" applyBorder="1" applyAlignment="1" applyProtection="1">
      <alignment horizontal="center"/>
      <protection locked="0"/>
    </xf>
    <xf numFmtId="0" fontId="12" fillId="0" borderId="0" xfId="0" applyFont="1"/>
    <xf numFmtId="0" fontId="19" fillId="0" borderId="0" xfId="0" applyFont="1"/>
    <xf numFmtId="0" fontId="0" fillId="2" borderId="17" xfId="0" applyFill="1" applyBorder="1" applyAlignment="1" applyProtection="1">
      <alignment horizontal="center"/>
      <protection locked="0"/>
    </xf>
    <xf numFmtId="164" fontId="0" fillId="0" borderId="16" xfId="0" applyNumberFormat="1" applyBorder="1" applyAlignment="1">
      <alignment horizontal="center"/>
    </xf>
    <xf numFmtId="0" fontId="0" fillId="2" borderId="19" xfId="0" applyFill="1" applyBorder="1" applyAlignment="1" applyProtection="1">
      <alignment horizontal="center"/>
      <protection locked="0"/>
    </xf>
    <xf numFmtId="164" fontId="0" fillId="2" borderId="20" xfId="0" applyNumberFormat="1" applyFill="1" applyBorder="1" applyAlignment="1" applyProtection="1">
      <alignment horizontal="center"/>
      <protection locked="0"/>
    </xf>
    <xf numFmtId="10" fontId="0" fillId="2" borderId="20" xfId="0" applyNumberFormat="1" applyFill="1" applyBorder="1" applyAlignment="1" applyProtection="1">
      <alignment horizontal="center"/>
      <protection locked="0"/>
    </xf>
    <xf numFmtId="2" fontId="0" fillId="2" borderId="20" xfId="0" applyNumberFormat="1" applyFill="1" applyBorder="1" applyAlignment="1" applyProtection="1">
      <alignment horizontal="center"/>
      <protection locked="0"/>
    </xf>
    <xf numFmtId="0" fontId="0" fillId="0" borderId="17" xfId="0" applyBorder="1" applyAlignment="1">
      <alignment horizontal="center"/>
    </xf>
    <xf numFmtId="0" fontId="13" fillId="3" borderId="13" xfId="0" applyFont="1" applyFill="1" applyBorder="1" applyAlignment="1">
      <alignment horizontal="center"/>
    </xf>
    <xf numFmtId="0" fontId="5" fillId="2" borderId="17"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1" fontId="16" fillId="2" borderId="16" xfId="0" applyNumberFormat="1" applyFont="1" applyFill="1" applyBorder="1" applyAlignment="1" applyProtection="1">
      <alignment horizontal="left"/>
      <protection locked="0"/>
    </xf>
    <xf numFmtId="165" fontId="16" fillId="2" borderId="16" xfId="0" applyNumberFormat="1" applyFont="1" applyFill="1" applyBorder="1" applyAlignment="1" applyProtection="1">
      <alignment horizontal="left"/>
      <protection locked="0"/>
    </xf>
    <xf numFmtId="166" fontId="16" fillId="2" borderId="16" xfId="0" applyNumberFormat="1" applyFont="1" applyFill="1" applyBorder="1" applyAlignment="1" applyProtection="1">
      <alignment horizontal="left"/>
      <protection locked="0"/>
    </xf>
    <xf numFmtId="2" fontId="16" fillId="2" borderId="16" xfId="0" applyNumberFormat="1" applyFont="1" applyFill="1" applyBorder="1" applyAlignment="1" applyProtection="1">
      <alignment horizontal="left"/>
      <protection locked="0"/>
    </xf>
    <xf numFmtId="0" fontId="16" fillId="2" borderId="16" xfId="0" applyFont="1" applyFill="1" applyBorder="1" applyAlignment="1" applyProtection="1">
      <alignment horizontal="left"/>
      <protection locked="0"/>
    </xf>
    <xf numFmtId="8" fontId="16" fillId="2" borderId="16" xfId="0" applyNumberFormat="1" applyFont="1" applyFill="1" applyBorder="1" applyAlignment="1" applyProtection="1">
      <alignment horizontal="left"/>
      <protection locked="0"/>
    </xf>
    <xf numFmtId="1" fontId="0" fillId="2" borderId="16" xfId="0" applyNumberFormat="1" applyFill="1" applyBorder="1" applyAlignment="1" applyProtection="1">
      <alignment horizontal="left"/>
      <protection locked="0"/>
    </xf>
    <xf numFmtId="0" fontId="5" fillId="2" borderId="9" xfId="0" applyFont="1" applyFill="1" applyBorder="1" applyProtection="1">
      <protection locked="0"/>
    </xf>
    <xf numFmtId="0" fontId="2" fillId="2" borderId="0" xfId="0" applyFont="1" applyFill="1" applyAlignment="1" applyProtection="1">
      <alignment horizontal="left"/>
      <protection locked="0"/>
    </xf>
    <xf numFmtId="0" fontId="23" fillId="0" borderId="0" xfId="0" applyFont="1"/>
    <xf numFmtId="0" fontId="24" fillId="0" borderId="0" xfId="0" applyFont="1"/>
    <xf numFmtId="164" fontId="5" fillId="2" borderId="10" xfId="0" applyNumberFormat="1" applyFont="1" applyFill="1" applyBorder="1" applyAlignment="1" applyProtection="1">
      <alignment horizontal="right"/>
      <protection locked="0"/>
    </xf>
    <xf numFmtId="0" fontId="15" fillId="0" borderId="0" xfId="0" applyFont="1"/>
    <xf numFmtId="0" fontId="3" fillId="3" borderId="13" xfId="0" applyFont="1" applyFill="1" applyBorder="1" applyAlignment="1">
      <alignment horizontal="center"/>
    </xf>
    <xf numFmtId="0" fontId="1" fillId="0" borderId="25" xfId="0" applyFont="1" applyBorder="1"/>
    <xf numFmtId="0" fontId="21" fillId="0" borderId="25" xfId="0" applyFont="1" applyBorder="1"/>
    <xf numFmtId="0" fontId="0" fillId="0" borderId="17" xfId="0" applyBorder="1"/>
    <xf numFmtId="0" fontId="1" fillId="4" borderId="17" xfId="0" applyFont="1" applyFill="1" applyBorder="1"/>
    <xf numFmtId="8" fontId="17" fillId="4" borderId="16" xfId="0" applyNumberFormat="1" applyFont="1" applyFill="1" applyBorder="1" applyAlignment="1">
      <alignment horizontal="left"/>
    </xf>
    <xf numFmtId="0" fontId="1" fillId="4" borderId="17" xfId="0" applyFont="1" applyFill="1" applyBorder="1" applyAlignment="1">
      <alignment horizontal="left"/>
    </xf>
    <xf numFmtId="0" fontId="1" fillId="0" borderId="21" xfId="0" applyFont="1" applyBorder="1"/>
    <xf numFmtId="0" fontId="17" fillId="0" borderId="22" xfId="0" applyFont="1" applyBorder="1"/>
    <xf numFmtId="0" fontId="21" fillId="0" borderId="17" xfId="0" applyFont="1" applyBorder="1"/>
    <xf numFmtId="165" fontId="17" fillId="4" borderId="16" xfId="0" applyNumberFormat="1" applyFont="1" applyFill="1" applyBorder="1" applyAlignment="1">
      <alignment horizontal="left"/>
    </xf>
    <xf numFmtId="0" fontId="17" fillId="0" borderId="25" xfId="0" applyFont="1" applyBorder="1"/>
    <xf numFmtId="0" fontId="0" fillId="0" borderId="17" xfId="0" applyBorder="1" applyAlignment="1">
      <alignment horizontal="left"/>
    </xf>
    <xf numFmtId="0" fontId="1" fillId="0" borderId="19" xfId="0" applyFont="1" applyBorder="1" applyAlignment="1">
      <alignment horizontal="left"/>
    </xf>
    <xf numFmtId="8" fontId="17" fillId="0" borderId="18" xfId="0" applyNumberFormat="1" applyFont="1" applyBorder="1" applyAlignment="1">
      <alignment horizontal="left"/>
    </xf>
    <xf numFmtId="0" fontId="1" fillId="0" borderId="19" xfId="0" applyFont="1" applyBorder="1" applyAlignment="1">
      <alignment horizontal="center"/>
    </xf>
    <xf numFmtId="164" fontId="1" fillId="0" borderId="18" xfId="0" applyNumberFormat="1" applyFont="1" applyBorder="1" applyAlignment="1">
      <alignment horizontal="center"/>
    </xf>
    <xf numFmtId="0" fontId="30" fillId="0" borderId="0" xfId="0" applyFont="1" applyAlignment="1">
      <alignment horizontal="left" vertical="center" indent="2"/>
    </xf>
    <xf numFmtId="0" fontId="30" fillId="0" borderId="0" xfId="0" applyFont="1" applyAlignment="1">
      <alignment horizontal="left" vertical="center" wrapText="1" indent="2"/>
    </xf>
    <xf numFmtId="0" fontId="33" fillId="0" borderId="0" xfId="1" applyAlignment="1">
      <alignment horizontal="left" vertical="center" indent="4"/>
    </xf>
    <xf numFmtId="0" fontId="33" fillId="0" borderId="0" xfId="1"/>
    <xf numFmtId="0" fontId="34" fillId="0" borderId="0" xfId="0" applyFont="1" applyAlignment="1">
      <alignment horizontal="left" vertical="center" wrapText="1" indent="2"/>
    </xf>
    <xf numFmtId="0" fontId="34" fillId="0" borderId="0" xfId="0" applyFont="1" applyAlignment="1">
      <alignment horizontal="left" vertical="center" indent="2"/>
    </xf>
    <xf numFmtId="0" fontId="36" fillId="0" borderId="0" xfId="0" applyFont="1" applyAlignment="1">
      <alignment horizontal="left" vertical="center" wrapText="1"/>
    </xf>
    <xf numFmtId="0" fontId="36" fillId="0" borderId="0" xfId="0" applyFont="1"/>
    <xf numFmtId="0" fontId="36"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10" fontId="6" fillId="2" borderId="0" xfId="0" applyNumberFormat="1" applyFont="1" applyFill="1" applyAlignment="1" applyProtection="1">
      <alignment horizontal="center" vertical="top"/>
      <protection locked="0"/>
    </xf>
    <xf numFmtId="0" fontId="9" fillId="0" borderId="0" xfId="0" applyFont="1"/>
    <xf numFmtId="0" fontId="2" fillId="0" borderId="0" xfId="0" applyFont="1" applyAlignment="1">
      <alignment horizontal="left"/>
    </xf>
    <xf numFmtId="0" fontId="33" fillId="0" borderId="0" xfId="1" applyProtection="1"/>
    <xf numFmtId="0" fontId="3" fillId="0" borderId="0" xfId="0" applyFont="1"/>
    <xf numFmtId="0" fontId="22" fillId="3" borderId="0" xfId="0" applyFont="1" applyFill="1"/>
    <xf numFmtId="14" fontId="22" fillId="3" borderId="6" xfId="0" applyNumberFormat="1" applyFont="1" applyFill="1" applyBorder="1" applyAlignment="1">
      <alignment horizontal="center"/>
    </xf>
    <xf numFmtId="14" fontId="22" fillId="3" borderId="27" xfId="0" applyNumberFormat="1" applyFont="1" applyFill="1" applyBorder="1" applyAlignment="1">
      <alignment horizontal="center"/>
    </xf>
    <xf numFmtId="0" fontId="27" fillId="0" borderId="0" xfId="0" applyFont="1" applyAlignment="1">
      <alignment horizontal="left"/>
    </xf>
    <xf numFmtId="0" fontId="4" fillId="0" borderId="5" xfId="0" applyFont="1" applyBorder="1" applyAlignment="1">
      <alignment horizontal="left" indent="1"/>
    </xf>
    <xf numFmtId="14" fontId="4" fillId="0" borderId="6" xfId="0" applyNumberFormat="1" applyFont="1" applyBorder="1" applyAlignment="1">
      <alignment horizontal="center"/>
    </xf>
    <xf numFmtId="14" fontId="27" fillId="0" borderId="27" xfId="0" applyNumberFormat="1" applyFont="1" applyBorder="1" applyAlignment="1">
      <alignment horizontal="center"/>
    </xf>
    <xf numFmtId="0" fontId="4" fillId="0" borderId="7" xfId="0" applyFont="1" applyBorder="1" applyAlignment="1">
      <alignment horizontal="center"/>
    </xf>
    <xf numFmtId="14" fontId="4" fillId="0" borderId="8" xfId="0" applyNumberFormat="1" applyFont="1" applyBorder="1" applyAlignment="1">
      <alignment horizontal="center"/>
    </xf>
    <xf numFmtId="0" fontId="27" fillId="0" borderId="28" xfId="0" applyFont="1" applyBorder="1" applyAlignment="1">
      <alignment horizontal="center"/>
    </xf>
    <xf numFmtId="0" fontId="5" fillId="0" borderId="9" xfId="0" applyFont="1" applyBorder="1"/>
    <xf numFmtId="0" fontId="27" fillId="0" borderId="9" xfId="0" applyFont="1" applyBorder="1" applyAlignment="1">
      <alignment horizontal="center"/>
    </xf>
    <xf numFmtId="164" fontId="5" fillId="0" borderId="10" xfId="0" applyNumberFormat="1" applyFont="1" applyBorder="1" applyAlignment="1">
      <alignment horizontal="right"/>
    </xf>
    <xf numFmtId="164" fontId="5" fillId="0" borderId="29" xfId="0" applyNumberFormat="1" applyFont="1" applyBorder="1" applyAlignment="1">
      <alignment horizontal="right"/>
    </xf>
    <xf numFmtId="0" fontId="6" fillId="0" borderId="9" xfId="0" applyFont="1" applyBorder="1" applyAlignment="1">
      <alignment horizontal="center" vertical="top" wrapText="1"/>
    </xf>
    <xf numFmtId="164" fontId="27" fillId="0" borderId="10" xfId="0" applyNumberFormat="1" applyFont="1" applyBorder="1" applyAlignment="1">
      <alignment horizontal="right"/>
    </xf>
    <xf numFmtId="164" fontId="27" fillId="0" borderId="29" xfId="0" applyNumberFormat="1" applyFont="1" applyBorder="1" applyAlignment="1">
      <alignment horizontal="right"/>
    </xf>
    <xf numFmtId="0" fontId="5" fillId="0" borderId="9" xfId="0" applyFont="1" applyBorder="1" applyAlignment="1">
      <alignment horizontal="left"/>
    </xf>
    <xf numFmtId="0" fontId="4" fillId="0" borderId="11" xfId="0" applyFont="1" applyBorder="1"/>
    <xf numFmtId="0" fontId="27" fillId="0" borderId="11" xfId="0" applyFont="1" applyBorder="1" applyAlignment="1">
      <alignment horizontal="center"/>
    </xf>
    <xf numFmtId="164" fontId="4" fillId="0" borderId="12" xfId="0" applyNumberFormat="1" applyFont="1" applyBorder="1" applyAlignment="1">
      <alignment horizontal="right"/>
    </xf>
    <xf numFmtId="164" fontId="4" fillId="0" borderId="30" xfId="0" applyNumberFormat="1" applyFont="1" applyBorder="1" applyAlignment="1">
      <alignment horizontal="right"/>
    </xf>
    <xf numFmtId="0" fontId="5" fillId="0" borderId="2" xfId="0" applyFont="1" applyBorder="1"/>
    <xf numFmtId="10" fontId="27" fillId="0" borderId="2" xfId="0" applyNumberFormat="1" applyFont="1" applyBorder="1" applyAlignment="1">
      <alignment horizontal="center"/>
    </xf>
    <xf numFmtId="164" fontId="27" fillId="0" borderId="4" xfId="0" applyNumberFormat="1" applyFont="1" applyBorder="1" applyAlignment="1">
      <alignment horizontal="right"/>
    </xf>
    <xf numFmtId="164" fontId="27" fillId="0" borderId="26" xfId="0" applyNumberFormat="1" applyFont="1" applyBorder="1" applyAlignment="1">
      <alignment horizontal="right"/>
    </xf>
    <xf numFmtId="0" fontId="27" fillId="0" borderId="0" xfId="0" applyFont="1" applyAlignment="1">
      <alignment horizontal="center"/>
    </xf>
    <xf numFmtId="10" fontId="7" fillId="0" borderId="0" xfId="0" applyNumberFormat="1" applyFont="1"/>
    <xf numFmtId="164" fontId="27" fillId="0" borderId="6" xfId="0" applyNumberFormat="1" applyFont="1" applyBorder="1" applyAlignment="1">
      <alignment horizontal="right"/>
    </xf>
    <xf numFmtId="164" fontId="27" fillId="0" borderId="27" xfId="0" applyNumberFormat="1" applyFont="1" applyBorder="1" applyAlignment="1">
      <alignment horizontal="right"/>
    </xf>
    <xf numFmtId="0" fontId="6" fillId="0" borderId="0" xfId="0" applyFont="1" applyAlignment="1">
      <alignment horizontal="center" vertical="top"/>
    </xf>
    <xf numFmtId="0" fontId="6" fillId="0" borderId="0" xfId="0" applyFont="1" applyAlignment="1">
      <alignment horizontal="center" vertical="center"/>
    </xf>
    <xf numFmtId="164" fontId="8" fillId="0" borderId="27" xfId="0" applyNumberFormat="1" applyFont="1" applyBorder="1" applyAlignment="1">
      <alignment horizontal="right" vertical="top"/>
    </xf>
    <xf numFmtId="8" fontId="5" fillId="0" borderId="0" xfId="0" applyNumberFormat="1" applyFont="1"/>
    <xf numFmtId="164" fontId="4" fillId="0" borderId="6" xfId="0" applyNumberFormat="1" applyFont="1" applyBorder="1" applyAlignment="1">
      <alignment horizontal="right" vertical="top"/>
    </xf>
    <xf numFmtId="164" fontId="4" fillId="0" borderId="27" xfId="0" applyNumberFormat="1" applyFont="1" applyBorder="1" applyAlignment="1">
      <alignment horizontal="right" vertical="top"/>
    </xf>
    <xf numFmtId="164" fontId="28" fillId="3" borderId="30" xfId="0" applyNumberFormat="1" applyFont="1" applyFill="1" applyBorder="1" applyAlignment="1">
      <alignment horizontal="right"/>
    </xf>
    <xf numFmtId="0" fontId="4" fillId="0" borderId="2" xfId="0" applyFont="1" applyBorder="1" applyAlignment="1">
      <alignment wrapText="1"/>
    </xf>
    <xf numFmtId="0" fontId="27" fillId="0" borderId="3" xfId="0" applyFont="1" applyBorder="1" applyAlignment="1">
      <alignment horizontal="center" vertical="center" wrapText="1"/>
    </xf>
    <xf numFmtId="164" fontId="28" fillId="3" borderId="6" xfId="0" applyNumberFormat="1" applyFont="1" applyFill="1" applyBorder="1" applyAlignment="1">
      <alignment vertical="center"/>
    </xf>
    <xf numFmtId="164" fontId="4" fillId="0" borderId="1" xfId="0" applyNumberFormat="1" applyFont="1" applyBorder="1" applyAlignment="1">
      <alignment horizontal="right" vertical="center"/>
    </xf>
    <xf numFmtId="0" fontId="10" fillId="0" borderId="0" xfId="0" applyFont="1"/>
    <xf numFmtId="0" fontId="24"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xf>
    <xf numFmtId="0" fontId="11" fillId="0" borderId="0" xfId="0" applyFont="1" applyAlignment="1">
      <alignment vertical="top"/>
    </xf>
    <xf numFmtId="0" fontId="13" fillId="3" borderId="2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5" xfId="0" applyFont="1" applyFill="1" applyBorder="1" applyAlignment="1">
      <alignment horizontal="center" vertical="center" wrapText="1"/>
    </xf>
    <xf numFmtId="0" fontId="13" fillId="3" borderId="23" xfId="0" applyFont="1" applyFill="1" applyBorder="1" applyAlignment="1">
      <alignment horizontal="center" vertical="center" wrapText="1"/>
    </xf>
    <xf numFmtId="165" fontId="0" fillId="0" borderId="14" xfId="0" applyNumberFormat="1" applyBorder="1" applyAlignment="1">
      <alignment horizontal="center"/>
    </xf>
    <xf numFmtId="165" fontId="0" fillId="0" borderId="16" xfId="0" applyNumberFormat="1" applyBorder="1" applyAlignment="1">
      <alignment horizontal="center"/>
    </xf>
    <xf numFmtId="165" fontId="0" fillId="0" borderId="20" xfId="0" applyNumberFormat="1" applyBorder="1" applyAlignment="1">
      <alignment horizontal="center"/>
    </xf>
    <xf numFmtId="165" fontId="0" fillId="0" borderId="18" xfId="0" applyNumberFormat="1" applyBorder="1" applyAlignment="1">
      <alignment horizontal="center"/>
    </xf>
    <xf numFmtId="0" fontId="14" fillId="0" borderId="0" xfId="0" applyFont="1"/>
    <xf numFmtId="0" fontId="0" fillId="0" borderId="19" xfId="0" applyBorder="1" applyAlignment="1">
      <alignment horizontal="center"/>
    </xf>
    <xf numFmtId="0" fontId="20" fillId="0" borderId="0" xfId="0" applyFont="1"/>
    <xf numFmtId="165" fontId="1" fillId="0" borderId="18" xfId="0" applyNumberFormat="1" applyFont="1" applyBorder="1" applyAlignment="1">
      <alignment horizontal="center"/>
    </xf>
    <xf numFmtId="164" fontId="1" fillId="0" borderId="0" xfId="0" applyNumberFormat="1" applyFont="1" applyAlignment="1">
      <alignment horizontal="center"/>
    </xf>
    <xf numFmtId="0" fontId="25" fillId="0" borderId="0" xfId="0" applyFont="1" applyAlignment="1">
      <alignment vertical="center" wrapText="1"/>
    </xf>
    <xf numFmtId="0" fontId="13" fillId="3" borderId="23" xfId="0" applyFont="1" applyFill="1" applyBorder="1" applyAlignment="1">
      <alignment horizontal="center" vertical="center"/>
    </xf>
    <xf numFmtId="0" fontId="18" fillId="0" borderId="21" xfId="0" applyFont="1" applyBorder="1"/>
    <xf numFmtId="0" fontId="18" fillId="0" borderId="21" xfId="0" applyFont="1" applyBorder="1" applyAlignment="1">
      <alignment horizontal="left"/>
    </xf>
    <xf numFmtId="164" fontId="18" fillId="0" borderId="21" xfId="0" applyNumberFormat="1" applyFont="1" applyBorder="1" applyAlignment="1">
      <alignment horizontal="left"/>
    </xf>
    <xf numFmtId="0" fontId="18" fillId="0" borderId="0" xfId="0" applyFont="1"/>
    <xf numFmtId="0" fontId="18" fillId="0" borderId="0" xfId="0" applyFont="1" applyAlignment="1">
      <alignment horizontal="left"/>
    </xf>
    <xf numFmtId="164" fontId="18" fillId="0" borderId="0" xfId="0" applyNumberFormat="1" applyFont="1" applyAlignment="1">
      <alignment horizontal="left"/>
    </xf>
    <xf numFmtId="0" fontId="29" fillId="0" borderId="0" xfId="0" applyFont="1" applyAlignment="1">
      <alignment vertical="center" wrapText="1"/>
    </xf>
    <xf numFmtId="0" fontId="13" fillId="3" borderId="22" xfId="0" applyFont="1" applyFill="1" applyBorder="1" applyAlignment="1">
      <alignment horizontal="center"/>
    </xf>
    <xf numFmtId="0" fontId="13" fillId="3" borderId="15" xfId="0" applyFont="1" applyFill="1" applyBorder="1" applyAlignment="1">
      <alignment horizontal="center"/>
    </xf>
    <xf numFmtId="0" fontId="13" fillId="3" borderId="23" xfId="0" applyFont="1" applyFill="1" applyBorder="1" applyAlignment="1">
      <alignment horizontal="center"/>
    </xf>
    <xf numFmtId="164" fontId="0" fillId="0" borderId="18" xfId="0" applyNumberFormat="1" applyBorder="1" applyAlignment="1">
      <alignment horizontal="center"/>
    </xf>
    <xf numFmtId="0" fontId="13" fillId="3" borderId="24" xfId="0" applyFont="1" applyFill="1" applyBorder="1" applyAlignment="1">
      <alignment horizontal="center"/>
    </xf>
    <xf numFmtId="0" fontId="22" fillId="3" borderId="5" xfId="0" applyFont="1" applyFill="1" applyBorder="1" applyAlignment="1">
      <alignment horizontal="left" indent="1"/>
    </xf>
    <xf numFmtId="0" fontId="26" fillId="0" borderId="0" xfId="0" applyFont="1" applyAlignment="1">
      <alignment wrapText="1"/>
    </xf>
    <xf numFmtId="0" fontId="3" fillId="3" borderId="13" xfId="0" applyFont="1" applyFill="1" applyBorder="1"/>
    <xf numFmtId="0" fontId="27" fillId="0" borderId="0" xfId="0" applyFont="1" applyAlignment="1">
      <alignment horizontal="left" vertical="center" indent="2"/>
    </xf>
  </cellXfs>
  <cellStyles count="2">
    <cellStyle name="Hyperlink" xfId="1" builtinId="8"/>
    <cellStyle name="Normal" xfId="0" builtinId="0"/>
  </cellStyles>
  <dxfs count="355">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8" tint="0.79998168889431442"/>
        </patternFill>
      </fill>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 formatCode="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5" formatCode="&quot;$&quot;#,##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0"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4" formatCode="&quot;$&quot;#,##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horizontal/>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protection locked="1" hidden="0"/>
    </dxf>
    <dxf>
      <protection locked="1" hidden="0"/>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bottom" textRotation="0" wrapText="0" indent="0" justifyLastLine="0" shrinkToFit="0" readingOrder="0"/>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1" hidden="0"/>
    </dxf>
    <dxf>
      <border outline="0">
        <top style="thin">
          <color theme="0" tint="-0.14999847407452621"/>
        </top>
      </border>
    </dxf>
    <dxf>
      <border outline="0">
        <left style="thin">
          <color theme="0" tint="-0.14999847407452621"/>
        </left>
        <right style="thin">
          <color theme="0" tint="-0.14999847407452621"/>
        </right>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65" formatCode="&quot;$&quot;#,##0.00"/>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4"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2" formatCode="0.0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quot;$&quot;#,##0"/>
      <fill>
        <patternFill patternType="solid">
          <fgColor indexed="64"/>
          <bgColor theme="8" tint="0.79998168889431442"/>
        </patternFill>
      </fill>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theme="8" tint="0.79998168889431442"/>
        </patternFill>
      </fill>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horizontal/>
      </border>
      <protection locked="0" hidden="0"/>
    </dxf>
    <dxf>
      <border outline="0">
        <top style="thin">
          <color theme="0" tint="-0.14999847407452621"/>
        </top>
      </border>
    </dxf>
    <dxf>
      <border outline="0">
        <left style="thin">
          <color theme="0" tint="-0.14999847407452621"/>
        </left>
        <right style="thin">
          <color theme="0" tint="-0.14999847407452621"/>
        </right>
        <top style="thin">
          <color theme="0" tint="-0.14999847407452621"/>
        </top>
        <bottom style="thin">
          <color theme="0" tint="-0.14999847407452621"/>
        </bottom>
      </border>
    </dxf>
    <dxf>
      <alignment horizontal="center" vertical="bottom" textRotation="0" wrapText="0" indent="0" justifyLastLine="0" shrinkToFit="0" readingOrder="0"/>
      <protection locked="1" hidden="0"/>
    </dxf>
    <dxf>
      <border outline="0">
        <bottom style="thin">
          <color theme="0" tint="-0.14999847407452621"/>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border>
      <protection locked="1" hidden="0"/>
    </dxf>
    <dxf>
      <protection locked="1" hidden="0"/>
    </dxf>
    <dxf>
      <protection locked="1" hidden="0"/>
    </dxf>
    <dxf>
      <protection locked="1" hidden="0"/>
    </dxf>
    <dxf>
      <protection locked="1" hidden="0"/>
    </dxf>
    <dxf>
      <protection locked="1" hidden="0"/>
    </dxf>
    <dxf>
      <protection locked="1" hidden="0"/>
    </dxf>
    <dxf>
      <border outline="0">
        <left style="medium">
          <color auto="1"/>
        </left>
        <right style="medium">
          <color auto="1"/>
        </right>
        <top style="medium">
          <color auto="1"/>
        </top>
        <bottom style="medium">
          <color auto="1"/>
        </bottom>
      </border>
    </dxf>
    <dxf>
      <numFmt numFmtId="19" formatCode="m/d/yyyy"/>
      <protection locked="1" hidden="0"/>
    </dxf>
    <dxf>
      <font>
        <b/>
        <i val="0"/>
        <strike val="0"/>
        <condense val="0"/>
        <extend val="0"/>
        <outline val="0"/>
        <shadow val="0"/>
        <u val="none"/>
        <vertAlign val="baseline"/>
        <sz val="11"/>
        <color theme="0"/>
        <name val="Calibri"/>
        <family val="2"/>
        <scheme val="none"/>
      </font>
      <numFmt numFmtId="19" formatCode="m/d/yyyy"/>
      <fill>
        <patternFill patternType="solid">
          <fgColor indexed="64"/>
          <bgColor rgb="FF002060"/>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C5AB3B-33AD-4CB0-B9AF-27214A1E40A1}" name="Composite_Budget_Table" displayName="Composite_Budget_Table" ref="A10:F36" totalsRowShown="0" headerRowDxfId="354" dataDxfId="353" tableBorderDxfId="352">
  <autoFilter ref="A10:F36" xr:uid="{A0C5AB3B-33AD-4CB0-B9AF-27214A1E40A1}"/>
  <tableColumns count="6">
    <tableColumn id="1" xr3:uid="{E9B772DB-87A6-4654-AFD6-40789A03C7A5}" name="BUDGET CATEGORY" dataDxfId="351"/>
    <tableColumn id="2" xr3:uid="{3356ED49-1A39-46F1-9831-1B4C5152F8A0}" name="N/A" dataDxfId="350"/>
    <tableColumn id="3" xr3:uid="{53F643FE-E7A4-4B0F-9D56-BFB9B60A778D}" name="Year 1" dataDxfId="349"/>
    <tableColumn id="4" xr3:uid="{AF769DB6-BDE5-4FC4-8EA3-DBE224DD1FA5}" name="Year 2" dataDxfId="348"/>
    <tableColumn id="5" xr3:uid="{42FA1E42-199E-4E8E-A683-2A25FE210BDD}" name="Year 3" dataDxfId="347"/>
    <tableColumn id="6" xr3:uid="{0B7E8429-E8D6-466B-A1AB-A9F93FE71178}" name="TOTAL" dataDxfId="346"/>
  </tableColumns>
  <tableStyleInfo showFirstColumn="0" showLastColumn="0" showRowStripes="1" showColumnStripes="0"/>
  <extLst>
    <ext xmlns:x14="http://schemas.microsoft.com/office/spreadsheetml/2009/9/main" uri="{504A1905-F514-4f6f-8877-14C23A59335A}">
      <x14:table altText="Composite Budget Table" altTextSummary="Composite Budget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C28AE7B9-6C37-4F98-B80D-649034411502}" name="Total_Travel_Costs" displayName="Total_Travel_Costs" ref="A101:B105" totalsRowShown="0" headerRowDxfId="251" dataDxfId="249" headerRowBorderDxfId="250" tableBorderDxfId="248" totalsRowBorderDxfId="247">
  <autoFilter ref="A101:B105" xr:uid="{C28AE7B9-6C37-4F98-B80D-649034411502}"/>
  <tableColumns count="2">
    <tableColumn id="1" xr3:uid="{3E10005B-C330-44DA-B3CA-014E0B285929}" name="Year" dataDxfId="246"/>
    <tableColumn id="2" xr3:uid="{75624EB8-EAB4-47FE-9A64-5781A03549DB}" name="Total" dataDxfId="245"/>
  </tableColumns>
  <tableStyleInfo showFirstColumn="0" showLastColumn="0" showRowStripes="1" showColumnStripes="0"/>
  <extLst>
    <ext xmlns:x14="http://schemas.microsoft.com/office/spreadsheetml/2009/9/main" uri="{504A1905-F514-4f6f-8877-14C23A59335A}">
      <x14:table altText="Total Travel Costs per Year" altTextSummary="Total Travel Costs per Year"/>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751860-AD0B-4EEA-8548-BD42E15B5BA0}" name="Year1_Trip2_Travel_Costs11" displayName="Year1_Trip2_Travel_Costs11" ref="D5:E34" totalsRowShown="0" headerRowDxfId="244" dataDxfId="242" headerRowBorderDxfId="243" tableBorderDxfId="241">
  <autoFilter ref="D5:E34" xr:uid="{BE751860-AD0B-4EEA-8548-BD42E15B5BA0}"/>
  <tableColumns count="2">
    <tableColumn id="1" xr3:uid="{9CC46589-6E7F-44C1-9B82-C08694135AFE}" name="Trip #2 - Year 1" dataDxfId="240"/>
    <tableColumn id="2" xr3:uid="{D9054E87-78DA-48E6-B501-391E8F5FA8E8}" name="Values" dataDxfId="239"/>
  </tableColumns>
  <tableStyleInfo showFirstColumn="0" showLastColumn="0" showRowStripes="1" showColumnStripes="0"/>
  <extLst>
    <ext xmlns:x14="http://schemas.microsoft.com/office/spreadsheetml/2009/9/main" uri="{504A1905-F514-4f6f-8877-14C23A59335A}">
      <x14:table altText="Year 1 - Trip 2 Travel Costs" altTextSummary="Year 1 - Trip 2 Travel Cost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D2808-41C3-48CD-8629-EDEA206082CE}" name="Year1_Trip3_Travel_Costs118" displayName="Year1_Trip3_Travel_Costs118" ref="G5:H34" totalsRowShown="0" headerRowDxfId="238" dataDxfId="236" headerRowBorderDxfId="237" tableBorderDxfId="235">
  <autoFilter ref="G5:H34" xr:uid="{E84D2808-41C3-48CD-8629-EDEA206082CE}"/>
  <tableColumns count="2">
    <tableColumn id="1" xr3:uid="{6F06847E-073E-49B1-AAED-B2D2F2D665E6}" name="Trip #3 - Year 1" dataDxfId="234"/>
    <tableColumn id="2" xr3:uid="{6487D797-D75D-47AA-9DD4-514615870263}" name="Values" dataDxfId="233"/>
  </tableColumns>
  <tableStyleInfo showFirstColumn="0" showLastColumn="0" showRowStripes="1" showColumnStripes="0"/>
  <extLst>
    <ext xmlns:x14="http://schemas.microsoft.com/office/spreadsheetml/2009/9/main" uri="{504A1905-F514-4f6f-8877-14C23A59335A}">
      <x14:table altText="Year 1 - Trip 3 Travel Costs" altTextSummary="Year 1 - Trip 3 Travel Cos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05697AB-31C7-477B-A252-7C477AF6419D}" name="Year1_Trip4_Travel_Costs1121" displayName="Year1_Trip4_Travel_Costs1121" ref="J5:K34" totalsRowShown="0" headerRowDxfId="232" dataDxfId="230" headerRowBorderDxfId="231" tableBorderDxfId="229">
  <autoFilter ref="J5:K34" xr:uid="{505697AB-31C7-477B-A252-7C477AF6419D}"/>
  <tableColumns count="2">
    <tableColumn id="1" xr3:uid="{1127EE55-67F8-44E4-9995-9D6C632D482B}" name="Trip #4 - Year 1" dataDxfId="228"/>
    <tableColumn id="2" xr3:uid="{118B0A7B-C46F-4860-8540-D4A7A3ED4776}" name="Values" dataDxfId="227"/>
  </tableColumns>
  <tableStyleInfo showFirstColumn="0" showLastColumn="0" showRowStripes="1" showColumnStripes="0"/>
  <extLst>
    <ext xmlns:x14="http://schemas.microsoft.com/office/spreadsheetml/2009/9/main" uri="{504A1905-F514-4f6f-8877-14C23A59335A}">
      <x14:table altText="Year 1 - Trip 4 Travel Costs" altTextSummary="Year 1 - Trip 4 Travel Cost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9C2F95-EE9A-472C-BF6E-469FBA23C174}" name="Year1_Trip5_Travel_Costs1122" displayName="Year1_Trip5_Travel_Costs1122" ref="M5:N34" totalsRowShown="0" headerRowDxfId="226" dataDxfId="224" headerRowBorderDxfId="225" tableBorderDxfId="223">
  <autoFilter ref="M5:N34" xr:uid="{4C9C2F95-EE9A-472C-BF6E-469FBA23C174}"/>
  <tableColumns count="2">
    <tableColumn id="1" xr3:uid="{C5582D02-BB6B-4EF6-9B83-9023BE83096A}" name="Trip #5 - Year 1" dataDxfId="222"/>
    <tableColumn id="2" xr3:uid="{519B513E-62F1-4A6D-8263-E564EDCAF17E}" name="Values" dataDxfId="221"/>
  </tableColumns>
  <tableStyleInfo showFirstColumn="0" showLastColumn="0" showRowStripes="1" showColumnStripes="0"/>
  <extLst>
    <ext xmlns:x14="http://schemas.microsoft.com/office/spreadsheetml/2009/9/main" uri="{504A1905-F514-4f6f-8877-14C23A59335A}">
      <x14:table altText="Year 1 - Trip 5 Travel Costs" altTextSummary="Year 1 - Trip 5 Travel Cost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DD702DF-0667-4B3C-9C9F-BC21BAC83F34}" name="Year1_Trip6_Travel_Costs1123" displayName="Year1_Trip6_Travel_Costs1123" ref="P5:Q34" totalsRowShown="0" headerRowDxfId="220" dataDxfId="218" headerRowBorderDxfId="219" tableBorderDxfId="217">
  <autoFilter ref="P5:Q34" xr:uid="{1DD702DF-0667-4B3C-9C9F-BC21BAC83F34}"/>
  <tableColumns count="2">
    <tableColumn id="1" xr3:uid="{B4C8F2F7-9BC7-436B-8EF2-AF9FFF98FDDD}" name="Trip #6 - Year 1" dataDxfId="216"/>
    <tableColumn id="2" xr3:uid="{28DDB64C-DF49-4A6C-9E3D-8F7C06C5B9F7}" name="Values" dataDxfId="215"/>
  </tableColumns>
  <tableStyleInfo showFirstColumn="0" showLastColumn="0" showRowStripes="1" showColumnStripes="0"/>
  <extLst>
    <ext xmlns:x14="http://schemas.microsoft.com/office/spreadsheetml/2009/9/main" uri="{504A1905-F514-4f6f-8877-14C23A59335A}">
      <x14:table altText="Year 1 - Trip 6 Travel Costs" altTextSummary="Year 1 - Trip 6 Travel Cost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C145722-BEB3-4869-9A4F-84ACB90973D8}" name="Year1_Trip7_Travel_Costs1124" displayName="Year1_Trip7_Travel_Costs1124" ref="S5:T34" totalsRowShown="0" headerRowDxfId="214" dataDxfId="212" headerRowBorderDxfId="213" tableBorderDxfId="211">
  <autoFilter ref="S5:T34" xr:uid="{FC145722-BEB3-4869-9A4F-84ACB90973D8}"/>
  <tableColumns count="2">
    <tableColumn id="1" xr3:uid="{29FACE30-EB78-48DB-8942-6C9F84E9B356}" name="Trip #7 - Year 1" dataDxfId="210"/>
    <tableColumn id="2" xr3:uid="{A3D1B6E7-5E04-41EA-922C-452BF809E1B5}" name="Values" dataDxfId="209"/>
  </tableColumns>
  <tableStyleInfo showFirstColumn="0" showLastColumn="0" showRowStripes="1" showColumnStripes="0"/>
  <extLst>
    <ext xmlns:x14="http://schemas.microsoft.com/office/spreadsheetml/2009/9/main" uri="{504A1905-F514-4f6f-8877-14C23A59335A}">
      <x14:table altText="Year 1 - Trip 7 Travel Costs" altTextSummary="Year 1 - Trip 7 Travel Cost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F4E9BAE-746A-493D-BCB6-D01544ABF823}" name="Year1_Trip8_Travel_Costs1125" displayName="Year1_Trip8_Travel_Costs1125" ref="V5:W34" totalsRowShown="0" headerRowDxfId="208" dataDxfId="206" headerRowBorderDxfId="207" tableBorderDxfId="205">
  <autoFilter ref="V5:W34" xr:uid="{6F4E9BAE-746A-493D-BCB6-D01544ABF823}"/>
  <tableColumns count="2">
    <tableColumn id="1" xr3:uid="{8547D2CE-DD05-4BDE-AB6B-37724149EAF4}" name="Trip #8 - Year 1" dataDxfId="204"/>
    <tableColumn id="2" xr3:uid="{D0743F36-700D-4D2F-9393-58619B347E9D}" name="Values" dataDxfId="203"/>
  </tableColumns>
  <tableStyleInfo showFirstColumn="0" showLastColumn="0" showRowStripes="1" showColumnStripes="0"/>
  <extLst>
    <ext xmlns:x14="http://schemas.microsoft.com/office/spreadsheetml/2009/9/main" uri="{504A1905-F514-4f6f-8877-14C23A59335A}">
      <x14:table altText="Year 1 - Trip 8 Travel Costs" altTextSummary="Year 1 - Trip 8 Travel Cos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37661F7-95B5-4C43-A2C7-84811EF0A587}" name="Year1_Trip9_Travel_Costs1126" displayName="Year1_Trip9_Travel_Costs1126" ref="Y5:Z34" totalsRowShown="0" headerRowDxfId="202" dataDxfId="200" headerRowBorderDxfId="201" tableBorderDxfId="199">
  <autoFilter ref="Y5:Z34" xr:uid="{B37661F7-95B5-4C43-A2C7-84811EF0A587}"/>
  <tableColumns count="2">
    <tableColumn id="1" xr3:uid="{2026CC37-BF88-46A2-86D0-AC89A52B9E9E}" name="Trip #9 - Year 1" dataDxfId="198"/>
    <tableColumn id="2" xr3:uid="{DA068C75-E3E1-432F-962F-FE29881D4D0A}" name="Values" dataDxfId="197"/>
  </tableColumns>
  <tableStyleInfo showFirstColumn="0" showLastColumn="0" showRowStripes="1" showColumnStripes="0"/>
  <extLst>
    <ext xmlns:x14="http://schemas.microsoft.com/office/spreadsheetml/2009/9/main" uri="{504A1905-F514-4f6f-8877-14C23A59335A}">
      <x14:table altText="Year 1 - Trip 9 Travel Costs" altTextSummary="Year 1 - Trip 9 Travel Cost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DE22B2D-6C7E-415D-A2FF-66F08DF8303A}" name="Year1_Trip10_Travel_Costs1127" displayName="Year1_Trip10_Travel_Costs1127" ref="AB5:AC34" totalsRowShown="0" headerRowDxfId="196" dataDxfId="194" headerRowBorderDxfId="195" tableBorderDxfId="193">
  <autoFilter ref="AB5:AC34" xr:uid="{6DE22B2D-6C7E-415D-A2FF-66F08DF8303A}"/>
  <tableColumns count="2">
    <tableColumn id="1" xr3:uid="{D0A5C7AF-AEEE-41C8-9CC0-D1E86F390C46}" name="Trip #10 - Year 1" dataDxfId="192"/>
    <tableColumn id="2" xr3:uid="{2BCE6352-7412-4380-A199-BD4CF7AEE6D4}" name="Values" dataDxfId="191"/>
  </tableColumns>
  <tableStyleInfo showFirstColumn="0" showLastColumn="0" showRowStripes="1" showColumnStripes="0"/>
  <extLst>
    <ext xmlns:x14="http://schemas.microsoft.com/office/spreadsheetml/2009/9/main" uri="{504A1905-F514-4f6f-8877-14C23A59335A}">
      <x14:table altText="Year 1 - Trip 10 Travel Costs" altTextSummary="Year 1 - Trip 10 Travel Cos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55B258-DEFD-4981-B926-0B4067EB7863}" name="Salary_Salaried_Employees" displayName="Salary_Salaried_Employees" ref="A5:Q15" totalsRowShown="0" headerRowDxfId="345" dataDxfId="343" headerRowBorderDxfId="344" tableBorderDxfId="342" totalsRowBorderDxfId="341">
  <autoFilter ref="A5:Q15" xr:uid="{D155B258-DEFD-4981-B926-0B4067EB7863}"/>
  <tableColumns count="17">
    <tableColumn id="1" xr3:uid="{76F6B245-9382-487C-A0A7-5D54D5ACDF48}" name="Staff Name" dataDxfId="340"/>
    <tableColumn id="2" xr3:uid="{93FE60E7-11A7-4223-B3EC-35292818AECF}" name="Base Salary" dataDxfId="339"/>
    <tableColumn id="3" xr3:uid="{C4782B2E-2598-4702-8836-AE568838FE58}" name="Year 1 # of Months Working on Project" dataDxfId="338"/>
    <tableColumn id="4" xr3:uid="{0058A9FA-63C3-4306-BF71-C2AE8FBC1780}" name="Year 2 # of Months Working on Project" dataDxfId="337"/>
    <tableColumn id="5" xr3:uid="{001414B8-57C8-467F-84E3-A3A43054A30B}" name="Year 3 # of Months Working on Project" dataDxfId="336"/>
    <tableColumn id="6" xr3:uid="{DDF0358E-D491-49E7-BCB6-C95045607BC0}" name="Year 1 Percent Effort_x000a_(based on number of months working on project in Year 1)" dataDxfId="335"/>
    <tableColumn id="7" xr3:uid="{B0FCAC38-5646-49BC-A3FD-A251C35A476D}" name="Year 2 Percent Effort_x000a_(based on number of months working on project in Year 2)" dataDxfId="334"/>
    <tableColumn id="8" xr3:uid="{286708C7-BE02-4CD9-8779-E6F3D213F253}" name="Year 3 Percent Effort_x000a_(based on number of months working on project in Year 3)" dataDxfId="333"/>
    <tableColumn id="9" xr3:uid="{3B4D2A99-B3CE-436D-A038-2F9DC4CC7161}" name="Year 2 Percent Annual Increase" dataDxfId="332"/>
    <tableColumn id="10" xr3:uid="{A3894597-48E2-4181-92FD-B8AC1691F728}" name="Year 3 Percent Annual Increase" dataDxfId="331"/>
    <tableColumn id="11" xr3:uid="{AB47CB49-0BFD-4746-8759-132A4191D8D0}" name="Year 1 Full-time Salary" dataDxfId="330">
      <calculatedColumnFormula>B6</calculatedColumnFormula>
    </tableColumn>
    <tableColumn id="12" xr3:uid="{6C7BF7F0-7563-4FBD-BF68-A969E01F7018}" name="Year 2 Full-time Salary" dataDxfId="329">
      <calculatedColumnFormula>K6*I6+K6</calculatedColumnFormula>
    </tableColumn>
    <tableColumn id="13" xr3:uid="{20A99075-6FFE-43E8-B584-94B91E14297F}" name="Year 3 Full-time Salary" dataDxfId="328">
      <calculatedColumnFormula>L6*J6+L6</calculatedColumnFormula>
    </tableColumn>
    <tableColumn id="14" xr3:uid="{27163608-A69E-4353-8629-04ED95F78497}" name="Year 1 Salary Requested" dataDxfId="327">
      <calculatedColumnFormula>ROUND((K6*(C6/12))*F6, 0)</calculatedColumnFormula>
    </tableColumn>
    <tableColumn id="15" xr3:uid="{4B5DB68C-9CE1-495E-B515-8CEFBF519602}" name="Year 2 Salary Requested" dataDxfId="326">
      <calculatedColumnFormula>ROUND((L6*(D6/12))*G6, 0)</calculatedColumnFormula>
    </tableColumn>
    <tableColumn id="16" xr3:uid="{ABFDB3C7-ACD8-4B43-BB6E-2C4DEEC6F16B}" name="Year 3 Salary Requested" dataDxfId="325">
      <calculatedColumnFormula>ROUND((M6*(E6/12))*H6, 0)</calculatedColumnFormula>
    </tableColumn>
    <tableColumn id="17" xr3:uid="{A50922D8-CD05-49C2-8C7B-60E2EE49EEC6}" name="Total Salary Requested" dataDxfId="324">
      <calculatedColumnFormula>SUM(N6:P6)</calculatedColumnFormula>
    </tableColumn>
  </tableColumns>
  <tableStyleInfo showFirstColumn="0" showLastColumn="0" showRowStripes="1" showColumnStripes="0"/>
  <extLst>
    <ext xmlns:x14="http://schemas.microsoft.com/office/spreadsheetml/2009/9/main" uri="{504A1905-F514-4f6f-8877-14C23A59335A}">
      <x14:table altText="Salary - Salaried Employees" altTextSummary="Salary - Salaried Employee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C55C314-732F-4997-97A9-7BF4AC508CEE}" name="Year2_Trip1_Travel_Costs28" displayName="Year2_Trip1_Travel_Costs28" ref="A37:B66" totalsRowShown="0" headerRowDxfId="190" dataDxfId="188" headerRowBorderDxfId="189" tableBorderDxfId="187">
  <autoFilter ref="A37:B66" xr:uid="{5C55C314-732F-4997-97A9-7BF4AC508CEE}"/>
  <tableColumns count="2">
    <tableColumn id="1" xr3:uid="{57925000-2E75-475C-AB91-574F2EB168F7}" name="Trip #1 - Year 2" dataDxfId="186"/>
    <tableColumn id="2" xr3:uid="{831D510D-8062-409F-A27F-8E88BF9AC01D}" name="Values" dataDxfId="185"/>
  </tableColumns>
  <tableStyleInfo showFirstColumn="0" showLastColumn="0" showRowStripes="1" showColumnStripes="0"/>
  <extLst>
    <ext xmlns:x14="http://schemas.microsoft.com/office/spreadsheetml/2009/9/main" uri="{504A1905-F514-4f6f-8877-14C23A59335A}">
      <x14:table altText="Year 2 - Trip 1 Travel Costs" altTextSummary="Year 2 - Trip 1 Travel Cost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7911D80-DC9D-4D2D-9553-70F579791953}" name="Year2_Trip2_Travel_Costs2829" displayName="Year2_Trip2_Travel_Costs2829" ref="D37:E66" totalsRowShown="0" headerRowDxfId="184" dataDxfId="182" headerRowBorderDxfId="183" tableBorderDxfId="181">
  <autoFilter ref="D37:E66" xr:uid="{87911D80-DC9D-4D2D-9553-70F579791953}"/>
  <tableColumns count="2">
    <tableColumn id="1" xr3:uid="{9623F050-8434-4824-B627-4E3A3D75E4D4}" name="Trip #2 - Year 2" dataDxfId="180"/>
    <tableColumn id="2" xr3:uid="{C704D887-024A-430B-9077-2849AF8ED465}" name="Values" dataDxfId="179"/>
  </tableColumns>
  <tableStyleInfo showFirstColumn="0" showLastColumn="0" showRowStripes="1" showColumnStripes="0"/>
  <extLst>
    <ext xmlns:x14="http://schemas.microsoft.com/office/spreadsheetml/2009/9/main" uri="{504A1905-F514-4f6f-8877-14C23A59335A}">
      <x14:table altText="Year 2 - Trip 2 Travel Costs" altTextSummary="Year 2 - Trip 2 Travel Cost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9B3A1DF-5F21-4BE3-85F1-769E8CDB492E}" name="Year2_Trip3_Travel_Costs2830" displayName="Year2_Trip3_Travel_Costs2830" ref="G37:H66" totalsRowShown="0" headerRowDxfId="178" dataDxfId="176" headerRowBorderDxfId="177" tableBorderDxfId="175">
  <autoFilter ref="G37:H66" xr:uid="{99B3A1DF-5F21-4BE3-85F1-769E8CDB492E}"/>
  <tableColumns count="2">
    <tableColumn id="1" xr3:uid="{30DEFD2E-AC30-4D83-BE24-501F66309F93}" name="Trip #3 - Year 2" dataDxfId="174"/>
    <tableColumn id="2" xr3:uid="{56BCDF4D-700D-452B-A257-6FA21EA6FFF8}" name="Values" dataDxfId="173"/>
  </tableColumns>
  <tableStyleInfo showFirstColumn="0" showLastColumn="0" showRowStripes="1" showColumnStripes="0"/>
  <extLst>
    <ext xmlns:x14="http://schemas.microsoft.com/office/spreadsheetml/2009/9/main" uri="{504A1905-F514-4f6f-8877-14C23A59335A}">
      <x14:table altText="Year 2 - Trip 3 Travel Costs" altTextSummary="Year 2 - Trip 3 Travel Cos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B04B826-13FE-4BC2-A80F-E7AE3879A742}" name="Year2_Trip4_Travel_Costs2831" displayName="Year2_Trip4_Travel_Costs2831" ref="J37:K66" totalsRowShown="0" headerRowDxfId="172" dataDxfId="170" headerRowBorderDxfId="171" tableBorderDxfId="169">
  <autoFilter ref="J37:K66" xr:uid="{1B04B826-13FE-4BC2-A80F-E7AE3879A742}"/>
  <tableColumns count="2">
    <tableColumn id="1" xr3:uid="{4B7118BB-C490-443F-9793-077EFE3F1E09}" name="Trip #4 - Year 2" dataDxfId="168"/>
    <tableColumn id="2" xr3:uid="{C38E1895-8E13-4A8B-934C-CA13F8497004}" name="Values" dataDxfId="167"/>
  </tableColumns>
  <tableStyleInfo showFirstColumn="0" showLastColumn="0" showRowStripes="1" showColumnStripes="0"/>
  <extLst>
    <ext xmlns:x14="http://schemas.microsoft.com/office/spreadsheetml/2009/9/main" uri="{504A1905-F514-4f6f-8877-14C23A59335A}">
      <x14:table altText="Year 2 - Trip 4 Travel Costs" altTextSummary="Year 2 - Trip 4 Travel Cost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C31C31D-44CD-46BD-B2BE-C1F58586F5B8}" name="Year2_Trip5_Travel_Costs2833" displayName="Year2_Trip5_Travel_Costs2833" ref="M37:N66" totalsRowShown="0" headerRowDxfId="166" dataDxfId="164" headerRowBorderDxfId="165" tableBorderDxfId="163">
  <autoFilter ref="M37:N66" xr:uid="{CC31C31D-44CD-46BD-B2BE-C1F58586F5B8}"/>
  <tableColumns count="2">
    <tableColumn id="1" xr3:uid="{92D2D623-98A5-4110-A9BA-F1E4F28B2162}" name="Trip #5 - Year 2" dataDxfId="162"/>
    <tableColumn id="2" xr3:uid="{8A01C021-BD32-4871-8E97-CBF324582422}" name="Values" dataDxfId="161"/>
  </tableColumns>
  <tableStyleInfo showFirstColumn="0" showLastColumn="0" showRowStripes="1" showColumnStripes="0"/>
  <extLst>
    <ext xmlns:x14="http://schemas.microsoft.com/office/spreadsheetml/2009/9/main" uri="{504A1905-F514-4f6f-8877-14C23A59335A}">
      <x14:table altText="Year 2 - Trip 5 Travel Costs" altTextSummary="Year 2 - Trip 5 Travel Cost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C5D7059-248C-4FE6-AC02-9C609CB3BF80}" name="Year2_Trip6_Travel_Costs2834" displayName="Year2_Trip6_Travel_Costs2834" ref="P37:Q66" totalsRowShown="0" headerRowDxfId="160" dataDxfId="158" headerRowBorderDxfId="159" tableBorderDxfId="157">
  <autoFilter ref="P37:Q66" xr:uid="{7C5D7059-248C-4FE6-AC02-9C609CB3BF80}"/>
  <tableColumns count="2">
    <tableColumn id="1" xr3:uid="{38C035CC-F3D6-4C79-A98E-0E46F35A6994}" name="Trip #6 - Year 2" dataDxfId="156"/>
    <tableColumn id="2" xr3:uid="{DB8ED0F5-0681-4B40-B229-48B07D8D9714}" name="Values" dataDxfId="155"/>
  </tableColumns>
  <tableStyleInfo showFirstColumn="0" showLastColumn="0" showRowStripes="1" showColumnStripes="0"/>
  <extLst>
    <ext xmlns:x14="http://schemas.microsoft.com/office/spreadsheetml/2009/9/main" uri="{504A1905-F514-4f6f-8877-14C23A59335A}">
      <x14:table altText="Year 2 - Trip 6 Travel Costs" altTextSummary="Year 2 - Trip 6 Travel Cost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4CF4B76-1AAF-4378-9992-87D42791BA2D}" name="Year2_Trip7_Travel_Costs2835" displayName="Year2_Trip7_Travel_Costs2835" ref="S37:T66" totalsRowShown="0" headerRowDxfId="154" dataDxfId="152" headerRowBorderDxfId="153" tableBorderDxfId="151">
  <autoFilter ref="S37:T66" xr:uid="{04CF4B76-1AAF-4378-9992-87D42791BA2D}"/>
  <tableColumns count="2">
    <tableColumn id="1" xr3:uid="{3953BE45-20BB-400E-817E-521E6AC9669E}" name="Trip #7 - Year 2" dataDxfId="150"/>
    <tableColumn id="2" xr3:uid="{B932A080-E83F-4A92-A7DE-287EF7DC7E4B}" name="Values" dataDxfId="149"/>
  </tableColumns>
  <tableStyleInfo showFirstColumn="0" showLastColumn="0" showRowStripes="1" showColumnStripes="0"/>
  <extLst>
    <ext xmlns:x14="http://schemas.microsoft.com/office/spreadsheetml/2009/9/main" uri="{504A1905-F514-4f6f-8877-14C23A59335A}">
      <x14:table altText="Year 2 - Trip 7 Travel Costs" altTextSummary="Year 2 - Trip 7 Travel Cost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498C46D-B02A-4221-978D-97050CDBF380}" name="Year2_Trip8_Travel_Costs2836" displayName="Year2_Trip8_Travel_Costs2836" ref="V37:W66" totalsRowShown="0" headerRowDxfId="148" dataDxfId="146" headerRowBorderDxfId="147" tableBorderDxfId="145">
  <autoFilter ref="V37:W66" xr:uid="{5498C46D-B02A-4221-978D-97050CDBF380}"/>
  <tableColumns count="2">
    <tableColumn id="1" xr3:uid="{A3E0C3B7-05C4-4A55-8848-1103233B09CF}" name="Trip #8 - Year 2" dataDxfId="144"/>
    <tableColumn id="2" xr3:uid="{F0361559-33FC-446F-BFCA-CA7A18C5A49C}" name="Values" dataDxfId="143"/>
  </tableColumns>
  <tableStyleInfo showFirstColumn="0" showLastColumn="0" showRowStripes="1" showColumnStripes="0"/>
  <extLst>
    <ext xmlns:x14="http://schemas.microsoft.com/office/spreadsheetml/2009/9/main" uri="{504A1905-F514-4f6f-8877-14C23A59335A}">
      <x14:table altText="Year 2 - Trip 8 Travel Costs" altTextSummary="Year 2 - Trip 8 Travel Costs"/>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2A2FEE1-D680-4E38-A2EA-854782DB7E1C}" name="Year2_Trip9_Travel_Costs2837" displayName="Year2_Trip9_Travel_Costs2837" ref="Y37:Z66" totalsRowShown="0" headerRowDxfId="142" dataDxfId="140" headerRowBorderDxfId="141" tableBorderDxfId="139">
  <autoFilter ref="Y37:Z66" xr:uid="{32A2FEE1-D680-4E38-A2EA-854782DB7E1C}"/>
  <tableColumns count="2">
    <tableColumn id="1" xr3:uid="{4D61BE2C-885C-449A-A70E-07227B109415}" name="Trip #9 - Year 2" dataDxfId="138"/>
    <tableColumn id="2" xr3:uid="{AD40B454-9A61-43C3-89C1-1BBD88F5CF0B}" name="Values" dataDxfId="137"/>
  </tableColumns>
  <tableStyleInfo showFirstColumn="0" showLastColumn="0" showRowStripes="1" showColumnStripes="0"/>
  <extLst>
    <ext xmlns:x14="http://schemas.microsoft.com/office/spreadsheetml/2009/9/main" uri="{504A1905-F514-4f6f-8877-14C23A59335A}">
      <x14:table altText="Year 2 - Trip 9 Travel Costs" altTextSummary="Year 2 - Trip 9 Travel Costs"/>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5D21FC3-530C-465B-B6F7-5921A07201E2}" name="Year2_Trip10_Travel_Costs2838" displayName="Year2_Trip10_Travel_Costs2838" ref="AB37:AC66" totalsRowShown="0" headerRowDxfId="136" dataDxfId="134" headerRowBorderDxfId="135" tableBorderDxfId="133">
  <autoFilter ref="AB37:AC66" xr:uid="{D5D21FC3-530C-465B-B6F7-5921A07201E2}"/>
  <tableColumns count="2">
    <tableColumn id="1" xr3:uid="{8A4B5510-F9F2-48F7-93B5-852C02BBCFA3}" name="Trip #10 - Year 2" dataDxfId="132"/>
    <tableColumn id="2" xr3:uid="{E55B5982-48F6-47A5-AA90-167D4DA02292}" name="Values" dataDxfId="131"/>
  </tableColumns>
  <tableStyleInfo showFirstColumn="0" showLastColumn="0" showRowStripes="1" showColumnStripes="0"/>
  <extLst>
    <ext xmlns:x14="http://schemas.microsoft.com/office/spreadsheetml/2009/9/main" uri="{504A1905-F514-4f6f-8877-14C23A59335A}">
      <x14:table altText="Year 2 - Trip 10 Travel Costs" altTextSummary="Year 2 - Trip 10 Travel Cos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098D2A-D8BC-4004-8CFA-1B1FE703D5FB}" name="Salary_Hourly_Employees" displayName="Salary_Hourly_Employees" ref="A19:N29" totalsRowShown="0" headerRowDxfId="323" dataDxfId="321" headerRowBorderDxfId="322" tableBorderDxfId="320" totalsRowBorderDxfId="319">
  <autoFilter ref="A19:N29" xr:uid="{22098D2A-D8BC-4004-8CFA-1B1FE703D5FB}"/>
  <tableColumns count="14">
    <tableColumn id="1" xr3:uid="{DD3C8EC3-5A19-4E62-9DCB-5D04B9DA0964}" name="Staff Name" dataDxfId="318"/>
    <tableColumn id="2" xr3:uid="{3E62C0FD-086D-4601-9BDD-B5BB0C3B85AE}" name="Base Hourly Rate" dataDxfId="317"/>
    <tableColumn id="3" xr3:uid="{DFD6CF63-A8D9-4E92-A274-7333E860F548}" name="Year 1 Number of Hours" dataDxfId="316"/>
    <tableColumn id="4" xr3:uid="{B963265E-C479-431E-BEAB-5DC124947AAB}" name="Year 2 Number of Hours" dataDxfId="315"/>
    <tableColumn id="5" xr3:uid="{10FBAFB8-AD48-49DC-A173-F23A840EBF2B}" name="Year 3 Number of Hours" dataDxfId="314"/>
    <tableColumn id="6" xr3:uid="{F50E74E7-F36B-481B-93A2-B796A598CCDA}" name="Year 2 Percent Annual Increase" dataDxfId="313"/>
    <tableColumn id="7" xr3:uid="{DE2A32DA-D86B-4425-BB34-8D871D16ACE0}" name="Year 3 Percent Annual Increase" dataDxfId="312"/>
    <tableColumn id="8" xr3:uid="{29E5F98E-CC2B-41BB-BFA9-47ED03660C17}" name="Year 1 Base Hourly Rate" dataDxfId="311">
      <calculatedColumnFormula>B20</calculatedColumnFormula>
    </tableColumn>
    <tableColumn id="9" xr3:uid="{D71807FD-6328-465F-8457-DFE986DA4B0E}" name="Year 2 Base Hourly Rate" dataDxfId="310">
      <calculatedColumnFormula>H20*F20+H20</calculatedColumnFormula>
    </tableColumn>
    <tableColumn id="10" xr3:uid="{C8FE11D0-B97D-4B1E-AC74-6DDB3A6B7E26}" name="Year 3 Base Hourly Rate" dataDxfId="309">
      <calculatedColumnFormula>I20*G20+I20</calculatedColumnFormula>
    </tableColumn>
    <tableColumn id="11" xr3:uid="{256BA8A1-1A44-4A4F-903E-42BD346D65CA}" name="Year 1 Wages Requested" dataDxfId="308">
      <calculatedColumnFormula>ROUND(H20*C20, 0)</calculatedColumnFormula>
    </tableColumn>
    <tableColumn id="12" xr3:uid="{70924530-6258-408F-9CA5-228A7EBFED37}" name="Year 2 Wages Requested" dataDxfId="307">
      <calculatedColumnFormula>ROUND(I20*D20, 0)</calculatedColumnFormula>
    </tableColumn>
    <tableColumn id="13" xr3:uid="{93E7631E-8FCF-474D-BAF5-C6F7726F00E3}" name="Year 3 Wages Requested" dataDxfId="306">
      <calculatedColumnFormula>ROUND(J20*E20, 0)</calculatedColumnFormula>
    </tableColumn>
    <tableColumn id="14" xr3:uid="{A095DBD9-1288-46C6-9EFC-1C86AD59E960}" name="Total Wages Requested" dataDxfId="305">
      <calculatedColumnFormula>SUM(K20:M20)</calculatedColumnFormula>
    </tableColumn>
  </tableColumns>
  <tableStyleInfo showFirstColumn="0" showLastColumn="0" showRowStripes="1" showColumnStripes="0"/>
  <extLst>
    <ext xmlns:x14="http://schemas.microsoft.com/office/spreadsheetml/2009/9/main" uri="{504A1905-F514-4f6f-8877-14C23A59335A}">
      <x14:table altText="Wages - Hourly Employees" altTextSummary="Wages - Hourly Employees"/>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DEEE83D-7609-4AF0-9C15-6CB1BF52C923}" name="Year3_Trip1_Travel_Costs2832" displayName="Year3_Trip1_Travel_Costs2832" ref="A69:B98" totalsRowShown="0" headerRowDxfId="130" dataDxfId="128" headerRowBorderDxfId="129" tableBorderDxfId="127">
  <autoFilter ref="A69:B98" xr:uid="{1DEEE83D-7609-4AF0-9C15-6CB1BF52C923}"/>
  <tableColumns count="2">
    <tableColumn id="1" xr3:uid="{A7E31E9B-6A52-45F8-8694-71D3B86478E1}" name="Trip #1 - Year 3" dataDxfId="126"/>
    <tableColumn id="2" xr3:uid="{B6F05150-3F93-4C68-9A1C-32C5EC115C7B}" name="Values" dataDxfId="125"/>
  </tableColumns>
  <tableStyleInfo showFirstColumn="0" showLastColumn="0" showRowStripes="1" showColumnStripes="0"/>
  <extLst>
    <ext xmlns:x14="http://schemas.microsoft.com/office/spreadsheetml/2009/9/main" uri="{504A1905-F514-4f6f-8877-14C23A59335A}">
      <x14:table altText="Year 3 - Trip 1 Travel Costs" altTextSummary="Year 3 - Trip 1 Travel Costs"/>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3024785-9AEB-4130-B49B-976E8DED34DA}" name="Year3_Trip2_Travel_Costs283239" displayName="Year3_Trip2_Travel_Costs283239" ref="D69:E98" totalsRowShown="0" headerRowDxfId="124" dataDxfId="122" headerRowBorderDxfId="123" tableBorderDxfId="121">
  <autoFilter ref="D69:E98" xr:uid="{B3024785-9AEB-4130-B49B-976E8DED34DA}"/>
  <tableColumns count="2">
    <tableColumn id="1" xr3:uid="{A7E2304E-4DD3-48BA-A453-4E3688A3F583}" name="Trip #2 - Year 3" dataDxfId="120"/>
    <tableColumn id="2" xr3:uid="{099F330C-8C6C-4C0E-9678-F37F0A455FF3}" name="Values" dataDxfId="119"/>
  </tableColumns>
  <tableStyleInfo showFirstColumn="0" showLastColumn="0" showRowStripes="1" showColumnStripes="0"/>
  <extLst>
    <ext xmlns:x14="http://schemas.microsoft.com/office/spreadsheetml/2009/9/main" uri="{504A1905-F514-4f6f-8877-14C23A59335A}">
      <x14:table altText="Year 3 - Trip 2 Travel Costs" altTextSummary="Year 3 - Trip 2 Travel Costs"/>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3024D8B-4472-49A5-9656-89B95FEA46EC}" name="Year3_Trip3_Travel_Costs283240" displayName="Year3_Trip3_Travel_Costs283240" ref="G69:H98" totalsRowShown="0" headerRowDxfId="118" dataDxfId="116" headerRowBorderDxfId="117" tableBorderDxfId="115">
  <autoFilter ref="G69:H98" xr:uid="{F3024D8B-4472-49A5-9656-89B95FEA46EC}"/>
  <tableColumns count="2">
    <tableColumn id="1" xr3:uid="{7F9DE8E0-6396-40A8-A8C8-898B7AA84128}" name="Trip #3 - Year 3" dataDxfId="114"/>
    <tableColumn id="2" xr3:uid="{82CAB409-C5CC-453E-AAFC-CF1F72891C87}" name="Values" dataDxfId="113"/>
  </tableColumns>
  <tableStyleInfo showFirstColumn="0" showLastColumn="0" showRowStripes="1" showColumnStripes="0"/>
  <extLst>
    <ext xmlns:x14="http://schemas.microsoft.com/office/spreadsheetml/2009/9/main" uri="{504A1905-F514-4f6f-8877-14C23A59335A}">
      <x14:table altText="Year 3 - Trip 3 Travel Costs" altTextSummary="Year 3 - Trip 3 Travel Costs"/>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232D27E-EC2C-4EE3-8A7F-507751E72361}" name="Year3_Trip4_Travel_Costs283241" displayName="Year3_Trip4_Travel_Costs283241" ref="J69:K98" totalsRowShown="0" headerRowDxfId="112" dataDxfId="110" headerRowBorderDxfId="111" tableBorderDxfId="109">
  <autoFilter ref="J69:K98" xr:uid="{4232D27E-EC2C-4EE3-8A7F-507751E72361}"/>
  <tableColumns count="2">
    <tableColumn id="1" xr3:uid="{D72EBE03-8902-4F9A-BEC1-89B01FD5D1FE}" name="Trip #4 - Year 3" dataDxfId="108"/>
    <tableColumn id="2" xr3:uid="{30822EC9-D79B-4AFA-9781-C54ADC64F8C6}" name="Values" dataDxfId="107"/>
  </tableColumns>
  <tableStyleInfo showFirstColumn="0" showLastColumn="0" showRowStripes="1" showColumnStripes="0"/>
  <extLst>
    <ext xmlns:x14="http://schemas.microsoft.com/office/spreadsheetml/2009/9/main" uri="{504A1905-F514-4f6f-8877-14C23A59335A}">
      <x14:table altText="Year 3 - Trip 4 Travel Costs" altTextSummary="Year 3 - Trip 4 Travel Costs"/>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CC26C076-A5F6-4D4C-B73E-CB7C90953987}" name="Year3_Trip5_Travel_Costs283242" displayName="Year3_Trip5_Travel_Costs283242" ref="M69:N98" totalsRowShown="0" headerRowDxfId="106" dataDxfId="104" headerRowBorderDxfId="105" tableBorderDxfId="103">
  <autoFilter ref="M69:N98" xr:uid="{CC26C076-A5F6-4D4C-B73E-CB7C90953987}"/>
  <tableColumns count="2">
    <tableColumn id="1" xr3:uid="{71FDF204-4854-417F-8ED8-719C67B352A8}" name="Trip #5 - Year 3" dataDxfId="102"/>
    <tableColumn id="2" xr3:uid="{2CEAC19A-6B2F-4B91-87FB-3E450806C624}" name="Values" dataDxfId="101"/>
  </tableColumns>
  <tableStyleInfo showFirstColumn="0" showLastColumn="0" showRowStripes="1" showColumnStripes="0"/>
  <extLst>
    <ext xmlns:x14="http://schemas.microsoft.com/office/spreadsheetml/2009/9/main" uri="{504A1905-F514-4f6f-8877-14C23A59335A}">
      <x14:table altText="Year 3 - Trip 5 Travel Costs" altTextSummary="Year 3 - Trip 5 Travel Costs"/>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4A291F3D-6A29-4AB7-AC00-D90FBD2CE00A}" name="Year3_Trip6_Travel_Costs283243" displayName="Year3_Trip6_Travel_Costs283243" ref="P69:Q98" totalsRowShown="0" headerRowDxfId="100" dataDxfId="98" headerRowBorderDxfId="99" tableBorderDxfId="97">
  <autoFilter ref="P69:Q98" xr:uid="{4A291F3D-6A29-4AB7-AC00-D90FBD2CE00A}"/>
  <tableColumns count="2">
    <tableColumn id="1" xr3:uid="{A08B47A0-9B25-4E05-AE3A-9C60CB7AC461}" name="Trip #6 - Year 3" dataDxfId="96"/>
    <tableColumn id="2" xr3:uid="{AECA149D-6ED7-40E3-8E53-C3DDB4E361F5}" name="Values" dataDxfId="95"/>
  </tableColumns>
  <tableStyleInfo showFirstColumn="0" showLastColumn="0" showRowStripes="1" showColumnStripes="0"/>
  <extLst>
    <ext xmlns:x14="http://schemas.microsoft.com/office/spreadsheetml/2009/9/main" uri="{504A1905-F514-4f6f-8877-14C23A59335A}">
      <x14:table altText="Year 3 - Trip 6 Travel Costs" altTextSummary="Year 3 - Trip 6 Travel Cos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BEB096C-7B5C-4C6C-9C2F-FBB76C4C7E2B}" name="Year3_Trip7_Travel_Costs283244" displayName="Year3_Trip7_Travel_Costs283244" ref="S69:T98" totalsRowShown="0" headerRowDxfId="94" dataDxfId="92" headerRowBorderDxfId="93" tableBorderDxfId="91">
  <autoFilter ref="S69:T98" xr:uid="{9BEB096C-7B5C-4C6C-9C2F-FBB76C4C7E2B}"/>
  <tableColumns count="2">
    <tableColumn id="1" xr3:uid="{F9AED1D3-919B-4F5B-A0A1-3A929FC08C2D}" name="Trip #7 - Year 3" dataDxfId="90"/>
    <tableColumn id="2" xr3:uid="{B3929A65-4108-496D-A726-1CE27E4C85FC}" name="Values" dataDxfId="89"/>
  </tableColumns>
  <tableStyleInfo showFirstColumn="0" showLastColumn="0" showRowStripes="1" showColumnStripes="0"/>
  <extLst>
    <ext xmlns:x14="http://schemas.microsoft.com/office/spreadsheetml/2009/9/main" uri="{504A1905-F514-4f6f-8877-14C23A59335A}">
      <x14:table altText="Year 3 - Trip 7 Travel Costs" altTextSummary="Year 3 - Trip 7 Travel Costs"/>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E6B9A1B-241A-4244-8C14-3A9410D26396}" name="Year3_Trip8_Travel_Costs283245" displayName="Year3_Trip8_Travel_Costs283245" ref="V69:W98" totalsRowShown="0" headerRowDxfId="88" dataDxfId="86" headerRowBorderDxfId="87" tableBorderDxfId="85">
  <autoFilter ref="V69:W98" xr:uid="{8E6B9A1B-241A-4244-8C14-3A9410D26396}"/>
  <tableColumns count="2">
    <tableColumn id="1" xr3:uid="{079C9927-E410-441A-A752-56735652F488}" name="Trip #8 - Year 3" dataDxfId="84"/>
    <tableColumn id="2" xr3:uid="{9FF5FB45-3AA5-4299-AFB7-7CFE8D482BAD}" name="Values" dataDxfId="83"/>
  </tableColumns>
  <tableStyleInfo showFirstColumn="0" showLastColumn="0" showRowStripes="1" showColumnStripes="0"/>
  <extLst>
    <ext xmlns:x14="http://schemas.microsoft.com/office/spreadsheetml/2009/9/main" uri="{504A1905-F514-4f6f-8877-14C23A59335A}">
      <x14:table altText="Year 3 - Trip 8 Travel Costs" altTextSummary="Year 3 - Trip 8 Travel Cost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51DB573-D35C-48C3-B978-2F3DCDE3505B}" name="Year3_Trip9_Travel_Costs283246" displayName="Year3_Trip9_Travel_Costs283246" ref="Y69:Z98" totalsRowShown="0" headerRowDxfId="82" dataDxfId="80" headerRowBorderDxfId="81" tableBorderDxfId="79">
  <autoFilter ref="Y69:Z98" xr:uid="{E51DB573-D35C-48C3-B978-2F3DCDE3505B}"/>
  <tableColumns count="2">
    <tableColumn id="1" xr3:uid="{76534975-53D6-43B3-B754-0AA74204FBA3}" name="Trip #9 - Year 3" dataDxfId="78"/>
    <tableColumn id="2" xr3:uid="{EBC1BE7D-F33F-46A5-822F-6B72328D444F}" name="Values" dataDxfId="77"/>
  </tableColumns>
  <tableStyleInfo showFirstColumn="0" showLastColumn="0" showRowStripes="1" showColumnStripes="0"/>
  <extLst>
    <ext xmlns:x14="http://schemas.microsoft.com/office/spreadsheetml/2009/9/main" uri="{504A1905-F514-4f6f-8877-14C23A59335A}">
      <x14:table altText="Year 3 - Trip 9 Travel Costs" altTextSummary="Year 3 - Trip 9 Travel Costs"/>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C954A0F-99AA-4D48-A45A-013A6BB5B174}" name="Year3_Trip10_Travel_Costs283247" displayName="Year3_Trip10_Travel_Costs283247" ref="AB69:AC98" totalsRowShown="0" headerRowDxfId="76" dataDxfId="74" headerRowBorderDxfId="75" tableBorderDxfId="73">
  <autoFilter ref="AB69:AC98" xr:uid="{2C954A0F-99AA-4D48-A45A-013A6BB5B174}"/>
  <tableColumns count="2">
    <tableColumn id="1" xr3:uid="{F909F74F-55BA-48B3-8C95-FEACD92B072D}" name="Trip #10 - Year 3" dataDxfId="72"/>
    <tableColumn id="2" xr3:uid="{61D88D80-F903-4B89-8E8B-DA889FD120C2}" name="Values" dataDxfId="71"/>
  </tableColumns>
  <tableStyleInfo showFirstColumn="0" showLastColumn="0" showRowStripes="1" showColumnStripes="0"/>
  <extLst>
    <ext xmlns:x14="http://schemas.microsoft.com/office/spreadsheetml/2009/9/main" uri="{504A1905-F514-4f6f-8877-14C23A59335A}">
      <x14:table altText="Year 3 - Trip 10 Travel Costs" altTextSummary="Year 3 - Trip 10 Travel Cos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E9D485-C590-46CD-9C12-4EA54A3C0924}" name="Fringe_Benefits_Salaried_Employees" displayName="Fringe_Benefits_Salaried_Employees" ref="A33:H43" totalsRowShown="0" headerRowDxfId="304" dataDxfId="302" headerRowBorderDxfId="303" tableBorderDxfId="301" totalsRowBorderDxfId="300">
  <autoFilter ref="A33:H43" xr:uid="{81E9D485-C590-46CD-9C12-4EA54A3C0924}"/>
  <tableColumns count="8">
    <tableColumn id="1" xr3:uid="{6A59FB6E-1330-4908-8B22-4EE7AB68A578}" name="Staff Name" dataDxfId="299">
      <calculatedColumnFormula>A6</calculatedColumnFormula>
    </tableColumn>
    <tableColumn id="2" xr3:uid="{06664E4F-A70A-45F0-B7B1-2FCFB5CA94E9}" name="Year 1 Fringe Benefits Rate" dataDxfId="298"/>
    <tableColumn id="3" xr3:uid="{0FEAABD2-28BD-4689-9A7B-D9282EA4AB9B}" name="Year 2 Fringe Benefits Rate" dataDxfId="297"/>
    <tableColumn id="4" xr3:uid="{34891461-5971-48E3-BF15-D98B63B21F96}" name="Year 3 Fringe Benefits Rate" dataDxfId="296"/>
    <tableColumn id="5" xr3:uid="{3AB98B49-9EF6-4D73-97C2-5F9F1EEFA39E}" name="Year 1 Fringe Benefits Requested" dataDxfId="295">
      <calculatedColumnFormula>ROUND(N6*B34, 0)</calculatedColumnFormula>
    </tableColumn>
    <tableColumn id="6" xr3:uid="{F33D8165-B232-4C5C-95E0-0920C972065B}" name="Year 2 Fringe Benefits Requested" dataDxfId="294">
      <calculatedColumnFormula>ROUND(O6*C34, 0)</calculatedColumnFormula>
    </tableColumn>
    <tableColumn id="7" xr3:uid="{0BF205FB-18E9-4141-B053-82376F4C34E1}" name="Year 3 Fringe Benefits Requested" dataDxfId="293">
      <calculatedColumnFormula>ROUND(P6*D34, 0)</calculatedColumnFormula>
    </tableColumn>
    <tableColumn id="8" xr3:uid="{FDA706B9-6ABC-47E7-B1DE-C585657B3101}" name="Total Fringe Benefits Requested" dataDxfId="292">
      <calculatedColumnFormula>SUM(E34:G34)</calculatedColumnFormula>
    </tableColumn>
  </tableColumns>
  <tableStyleInfo showFirstColumn="0" showLastColumn="0" showRowStripes="1" showColumnStripes="0"/>
  <extLst>
    <ext xmlns:x14="http://schemas.microsoft.com/office/spreadsheetml/2009/9/main" uri="{504A1905-F514-4f6f-8877-14C23A59335A}">
      <x14:table altText="Fringe Benefits - Salaried Employees" altTextSummary="Fringe Benefits - Salaried Employe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ACD0719-978C-46A0-A7D6-D60A75B564EE}" name="Materials_and_Supplies_Costs" displayName="Materials_and_Supplies_Costs" ref="A4:J39" totalsRowShown="0" headerRowDxfId="70" dataDxfId="68" headerRowBorderDxfId="69" tableBorderDxfId="67" totalsRowBorderDxfId="66">
  <autoFilter ref="A4:J39" xr:uid="{0ACD0719-978C-46A0-A7D6-D60A75B564EE}"/>
  <tableColumns count="10">
    <tableColumn id="1" xr3:uid="{53F0982D-105A-4198-9594-7FF5B2C0B2E4}" name="Item" dataDxfId="65"/>
    <tableColumn id="2" xr3:uid="{0ACC6948-ABFE-49F2-B408-062BB01FC7D1}" name="Price per Unit Year 1" dataDxfId="64"/>
    <tableColumn id="3" xr3:uid="{693C1FAE-4F20-438C-BCD8-AEE153C25227}" name="Price Per Unit Year 2" dataDxfId="63"/>
    <tableColumn id="4" xr3:uid="{8747551F-86C0-4C68-9ACF-6AFE74F0879D}" name="Price per Unit Year 3" dataDxfId="62"/>
    <tableColumn id="5" xr3:uid="{029BCDF1-AAE2-4B62-965E-7D6635AFA67D}" name="Quantity Needed in Year 1" dataDxfId="61"/>
    <tableColumn id="6" xr3:uid="{5F7ED89E-D3BB-4D80-8301-964D8DDCF992}" name="Quantity Needed in Year 2" dataDxfId="60"/>
    <tableColumn id="7" xr3:uid="{8340020E-D7D6-49B4-879C-1B4749DE1471}" name="Quantity Needed in Year 3" dataDxfId="59"/>
    <tableColumn id="8" xr3:uid="{60170408-5D10-455C-A86F-CA01B3567895}" name="Year 1" dataDxfId="58">
      <calculatedColumnFormula>B5*E5</calculatedColumnFormula>
    </tableColumn>
    <tableColumn id="9" xr3:uid="{E45514C2-AAF0-4ED0-8B10-C8ED29C3E07C}" name="Year 2" dataDxfId="57">
      <calculatedColumnFormula>C5*F5</calculatedColumnFormula>
    </tableColumn>
    <tableColumn id="10" xr3:uid="{17F05AAD-CC40-4A60-9E7E-7CA30097B144}" name="Year 3" dataDxfId="56">
      <calculatedColumnFormula>D5*G5</calculatedColumnFormula>
    </tableColumn>
  </tableColumns>
  <tableStyleInfo showFirstColumn="0" showLastColumn="0" showRowStripes="1" showColumnStripes="0"/>
  <extLst>
    <ext xmlns:x14="http://schemas.microsoft.com/office/spreadsheetml/2009/9/main" uri="{504A1905-F514-4f6f-8877-14C23A59335A}">
      <x14:table altText="Materials and Supplies Costs" altTextSummary="Materials and Supplies Costs"/>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B08457-1682-4821-903D-9DC791B2A539}" name="Total_Materials_and_Supplies_Costs" displayName="Total_Materials_and_Supplies_Costs" ref="A42:B46" totalsRowShown="0" headerRowDxfId="55" dataDxfId="53" headerRowBorderDxfId="54" tableBorderDxfId="52" totalsRowBorderDxfId="51">
  <autoFilter ref="A42:B46" xr:uid="{01B08457-1682-4821-903D-9DC791B2A539}"/>
  <tableColumns count="2">
    <tableColumn id="1" xr3:uid="{7DCBDE44-2619-45FF-AD48-023E0E048A62}" name="Year" dataDxfId="50"/>
    <tableColumn id="2" xr3:uid="{37D69B85-412B-431A-881B-CF6922CEB880}" name="Total" dataDxfId="49"/>
  </tableColumns>
  <tableStyleInfo showFirstColumn="0" showLastColumn="0" showRowStripes="1" showColumnStripes="0"/>
  <extLst>
    <ext xmlns:x14="http://schemas.microsoft.com/office/spreadsheetml/2009/9/main" uri="{504A1905-F514-4f6f-8877-14C23A59335A}">
      <x14:table altText="Total Materials and Supplies Costs per Year" altTextSummary="Total Materials and Supplies Costs per Year"/>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C56DAE2-8E77-4880-BC19-7BD95B77ED5D}" name="Equipment_Costs" displayName="Equipment_Costs" ref="A3:E9" totalsRowShown="0" headerRowDxfId="48" dataDxfId="46" headerRowBorderDxfId="47" tableBorderDxfId="45" totalsRowBorderDxfId="44">
  <autoFilter ref="A3:E9" xr:uid="{6C56DAE2-8E77-4880-BC19-7BD95B77ED5D}"/>
  <tableColumns count="5">
    <tableColumn id="1" xr3:uid="{4EE83574-A976-487D-9762-72E4FDA484D0}" name="Equipment" dataDxfId="43"/>
    <tableColumn id="2" xr3:uid="{CF76C093-96A0-4EC7-A5BE-18FDD28E15FA}" name="Year 1 Costs" dataDxfId="42"/>
    <tableColumn id="3" xr3:uid="{B4F2EE48-B08A-41E6-85D6-4F1FE91B5DAA}" name="Year 2 Costs" dataDxfId="41"/>
    <tableColumn id="4" xr3:uid="{009E17D4-096B-4EA8-AA99-CF75274536C0}" name="Year 3 Costs" dataDxfId="40"/>
    <tableColumn id="5" xr3:uid="{3222A5DC-CCE8-4E53-984D-94CD7AFB4D72}" name="Total" dataDxfId="39">
      <calculatedColumnFormula>SUM(B4:D4)</calculatedColumnFormula>
    </tableColumn>
  </tableColumns>
  <tableStyleInfo showFirstColumn="0" showLastColumn="0" showRowStripes="1" showColumnStripes="0"/>
  <extLst>
    <ext xmlns:x14="http://schemas.microsoft.com/office/spreadsheetml/2009/9/main" uri="{504A1905-F514-4f6f-8877-14C23A59335A}">
      <x14:table altText="Equipment Costs" altTextSummary="Equipment Cost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9CB0BFC-4F6D-405D-B561-7751C3F5389B}" name="Total_Equipment_Costs" displayName="Total_Equipment_Costs" ref="A12:B16" totalsRowShown="0" headerRowDxfId="38" dataDxfId="36" headerRowBorderDxfId="37" tableBorderDxfId="35" totalsRowBorderDxfId="34">
  <autoFilter ref="A12:B16" xr:uid="{F9CB0BFC-4F6D-405D-B561-7751C3F5389B}"/>
  <tableColumns count="2">
    <tableColumn id="1" xr3:uid="{F77DFF39-24FE-44D7-8F66-3AE09CB8CFA8}" name="Year" dataDxfId="33"/>
    <tableColumn id="2" xr3:uid="{B48CBD85-909E-416D-9DB7-D9DEBDC3B764}" name="Total" dataDxfId="32"/>
  </tableColumns>
  <tableStyleInfo showFirstColumn="0" showLastColumn="0" showRowStripes="1" showColumnStripes="0"/>
  <extLst>
    <ext xmlns:x14="http://schemas.microsoft.com/office/spreadsheetml/2009/9/main" uri="{504A1905-F514-4f6f-8877-14C23A59335A}">
      <x14:table altText="Total Equipment Costs per Year" altTextSummary="Total Equipment Costs per Year"/>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1E68B50-6398-43B8-B63E-0982D8804C05}" name="Rental_Costs" displayName="Rental_Costs" ref="A20:E26" totalsRowShown="0" headerRowDxfId="31" dataDxfId="29" headerRowBorderDxfId="30" tableBorderDxfId="28" totalsRowBorderDxfId="27">
  <autoFilter ref="A20:E26" xr:uid="{E1E68B50-6398-43B8-B63E-0982D8804C05}"/>
  <tableColumns count="5">
    <tableColumn id="1" xr3:uid="{26BE8F6A-6347-40B5-A862-277FC9D7208B}" name="Rent" dataDxfId="26"/>
    <tableColumn id="2" xr3:uid="{296E8496-CC96-4945-9239-19A6E4A1ABC3}" name="Year 1 Costs" dataDxfId="25"/>
    <tableColumn id="3" xr3:uid="{641701F0-1F06-4FEF-A8C4-FBFB6BF2AFE5}" name="Year 2 Costs" dataDxfId="24"/>
    <tableColumn id="4" xr3:uid="{07EE0FA3-FB8D-4F80-9C7C-6BAE7EDD4EA3}" name="Year 3 Costs" dataDxfId="23"/>
    <tableColumn id="5" xr3:uid="{B01ABEBD-1AF9-4A4E-9D90-4D29388C0C62}" name="Total" dataDxfId="22">
      <calculatedColumnFormula>SUM(B21:D21)</calculatedColumnFormula>
    </tableColumn>
  </tableColumns>
  <tableStyleInfo showFirstColumn="0" showLastColumn="0" showRowStripes="1" showColumnStripes="0"/>
  <extLst>
    <ext xmlns:x14="http://schemas.microsoft.com/office/spreadsheetml/2009/9/main" uri="{504A1905-F514-4f6f-8877-14C23A59335A}">
      <x14:table altText="Rent Costs" altTextSummary="Rent Costs"/>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C933DB0-5EC1-4744-AF7F-1F95E3B6263F}" name="Total_Rental_Costs" displayName="Total_Rental_Costs" ref="A29:B33" totalsRowShown="0" headerRowDxfId="21" dataDxfId="19" headerRowBorderDxfId="20" tableBorderDxfId="18" totalsRowBorderDxfId="17">
  <autoFilter ref="A29:B33" xr:uid="{CC933DB0-5EC1-4744-AF7F-1F95E3B6263F}"/>
  <tableColumns count="2">
    <tableColumn id="1" xr3:uid="{5314BCFE-F62A-4632-B5F4-934E50DBF6C9}" name="Year" dataDxfId="16"/>
    <tableColumn id="2" xr3:uid="{69720C1D-60B3-49DF-A2A9-8D97BE35B28E}" name="Total" dataDxfId="15"/>
  </tableColumns>
  <tableStyleInfo showFirstColumn="0" showLastColumn="0" showRowStripes="1" showColumnStripes="0"/>
  <extLst>
    <ext xmlns:x14="http://schemas.microsoft.com/office/spreadsheetml/2009/9/main" uri="{504A1905-F514-4f6f-8877-14C23A59335A}">
      <x14:table altText="Total Rent Costs per Year" altTextSummary="Total Rent Costs per Year"/>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02738EA-3DF4-4F02-BA77-E6959FB041B9}" name="Other_Direct_Costs" displayName="Other_Direct_Costs" ref="A37:E43" totalsRowShown="0" headerRowDxfId="14" dataDxfId="13" tableBorderDxfId="12">
  <autoFilter ref="A37:E43" xr:uid="{702738EA-3DF4-4F02-BA77-E6959FB041B9}"/>
  <tableColumns count="5">
    <tableColumn id="1" xr3:uid="{9CEE3AD6-6FFA-4D3F-9DC8-3BA31091494C}" name="ODC" dataDxfId="11"/>
    <tableColumn id="2" xr3:uid="{EAA4C7A8-6378-42B8-A6AF-952D3AD27951}" name="Year 1 Costs" dataDxfId="10"/>
    <tableColumn id="3" xr3:uid="{B23A515C-E632-47F9-855F-ADA3D9666242}" name="Year 2 Costs" dataDxfId="9"/>
    <tableColumn id="4" xr3:uid="{42C7EC55-80DA-4ECB-999E-1555A30F13EA}" name="Year 3 Costs" dataDxfId="8"/>
    <tableColumn id="5" xr3:uid="{D2BCC07D-5D45-498B-93B1-2CA7038B3243}" name="Total" dataDxfId="7">
      <calculatedColumnFormula>SUM(B38:D38)</calculatedColumnFormula>
    </tableColumn>
  </tableColumns>
  <tableStyleInfo showFirstColumn="0" showLastColumn="0" showRowStripes="1" showColumnStripes="0"/>
  <extLst>
    <ext xmlns:x14="http://schemas.microsoft.com/office/spreadsheetml/2009/9/main" uri="{504A1905-F514-4f6f-8877-14C23A59335A}">
      <x14:table altText="Other Direct Costs" altTextSummary="Other Direct Costs"/>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1853E34-CE65-4268-981A-C54783C2B802}" name="Total_Other_Direct_Costs" displayName="Total_Other_Direct_Costs" ref="A46:B50" totalsRowShown="0" headerRowDxfId="6" dataDxfId="4" headerRowBorderDxfId="5" tableBorderDxfId="3" totalsRowBorderDxfId="2">
  <autoFilter ref="A46:B50" xr:uid="{81853E34-CE65-4268-981A-C54783C2B802}"/>
  <tableColumns count="2">
    <tableColumn id="1" xr3:uid="{C705D9E0-25DD-4DA2-8656-AB9117B2589C}" name="Year" dataDxfId="1"/>
    <tableColumn id="2" xr3:uid="{CF141D51-EA1E-44A1-B1CE-D16264F05A07}" name="Total" dataDxfId="0"/>
  </tableColumns>
  <tableStyleInfo showFirstColumn="0" showLastColumn="0" showRowStripes="1" showColumnStripes="0"/>
  <extLst>
    <ext xmlns:x14="http://schemas.microsoft.com/office/spreadsheetml/2009/9/main" uri="{504A1905-F514-4f6f-8877-14C23A59335A}">
      <x14:table altText="Total Other Direct Costs per Year" altTextSummary="Total Other Direct Costs per Year"/>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411475-9147-4C70-BCD8-673A1E7D2FF8}" name="Fringe_Benefits_Hourly_Employees" displayName="Fringe_Benefits_Hourly_Employees" ref="A47:H57" totalsRowShown="0" headerRowDxfId="291" dataDxfId="289" headerRowBorderDxfId="290" tableBorderDxfId="288" totalsRowBorderDxfId="287">
  <autoFilter ref="A47:H57" xr:uid="{EE411475-9147-4C70-BCD8-673A1E7D2FF8}"/>
  <tableColumns count="8">
    <tableColumn id="1" xr3:uid="{E40DE041-E4C1-492D-A472-7198DA7B6269}" name="Staff Name" dataDxfId="286">
      <calculatedColumnFormula>A20</calculatedColumnFormula>
    </tableColumn>
    <tableColumn id="2" xr3:uid="{238D23B5-0E10-4B68-903A-5DCD2F8C1349}" name="Year 1 Fringe Benefits Rate" dataDxfId="285"/>
    <tableColumn id="3" xr3:uid="{2C94807C-1CAB-438E-B18A-2355C9EA5A8B}" name="Year 2 Fringe Benefits Rate" dataDxfId="284"/>
    <tableColumn id="4" xr3:uid="{47C39114-B0BC-425C-843F-515E58A58904}" name="Year 3 Fringe Benefits Rate" dataDxfId="283"/>
    <tableColumn id="5" xr3:uid="{312797B1-4241-4A9D-948B-8F7B43D1CB05}" name="Year 1 Fringe Benefits Requested" dataDxfId="282">
      <calculatedColumnFormula>ROUND(K20*B48, 0)</calculatedColumnFormula>
    </tableColumn>
    <tableColumn id="6" xr3:uid="{B68F20DC-FEFD-46BA-B53F-CD2E66C286A6}" name="Year 2 Fringe Benefits Requested" dataDxfId="281">
      <calculatedColumnFormula>ROUND(L20*C48, 0)</calculatedColumnFormula>
    </tableColumn>
    <tableColumn id="7" xr3:uid="{C2C02161-2922-44AA-A748-33BE4A41353C}" name="Year 3 Fringe Benefits Requested" dataDxfId="280">
      <calculatedColumnFormula>ROUND(M20*D48, 0)</calculatedColumnFormula>
    </tableColumn>
    <tableColumn id="8" xr3:uid="{4717FF21-5EC5-427E-AE16-A271D86762A6}" name="Total Fringe Benefits Requested" dataDxfId="279">
      <calculatedColumnFormula>SUM(E48:G48)</calculatedColumnFormula>
    </tableColumn>
  </tableColumns>
  <tableStyleInfo showFirstColumn="0" showLastColumn="0" showRowStripes="1" showColumnStripes="0"/>
  <extLst>
    <ext xmlns:x14="http://schemas.microsoft.com/office/spreadsheetml/2009/9/main" uri="{504A1905-F514-4f6f-8877-14C23A59335A}">
      <x14:table altText="Fringe Benefits - Hourly Employees" altTextSummary="Fringe Benefits - Hourly Employe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3358A7-6B6A-4770-ACB5-44A963EE3DA0}" name="Total_Salary" displayName="Total_Salary" ref="A60:B64" totalsRowShown="0" headerRowDxfId="278" dataDxfId="276" headerRowBorderDxfId="277" tableBorderDxfId="275" totalsRowBorderDxfId="274">
  <autoFilter ref="A60:B64" xr:uid="{513358A7-6B6A-4770-ACB5-44A963EE3DA0}"/>
  <tableColumns count="2">
    <tableColumn id="1" xr3:uid="{2914DDA5-B960-47EE-BCF7-19607C2821E9}" name="Year " dataDxfId="273"/>
    <tableColumn id="2" xr3:uid="{4AA9E7C7-8118-403D-BE30-6070E0045522}" name="Total" dataDxfId="272"/>
  </tableColumns>
  <tableStyleInfo showFirstColumn="0" showLastColumn="0" showRowStripes="1" showColumnStripes="0"/>
  <extLst>
    <ext xmlns:x14="http://schemas.microsoft.com/office/spreadsheetml/2009/9/main" uri="{504A1905-F514-4f6f-8877-14C23A59335A}">
      <x14:table altText="Total Salary and Wages per Year" altTextSummary="Total Salary and Wages per Year"/>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03948B8-C3A0-4227-975E-90C36317B385}" name="Total_Fringe_Benefits" displayName="Total_Fringe_Benefits" ref="A67:B71" totalsRowShown="0" headerRowDxfId="271" dataDxfId="269" headerRowBorderDxfId="270" tableBorderDxfId="268" totalsRowBorderDxfId="267">
  <autoFilter ref="A67:B71" xr:uid="{A03948B8-C3A0-4227-975E-90C36317B385}"/>
  <tableColumns count="2">
    <tableColumn id="1" xr3:uid="{55254791-B6EC-4141-AFE1-2C4F41721257}" name="Year" dataDxfId="266"/>
    <tableColumn id="2" xr3:uid="{9139D0CE-04D6-437F-912C-65871A6374F3}" name="Total" dataDxfId="265"/>
  </tableColumns>
  <tableStyleInfo showFirstColumn="0" showLastColumn="0" showRowStripes="1" showColumnStripes="0"/>
  <extLst>
    <ext xmlns:x14="http://schemas.microsoft.com/office/spreadsheetml/2009/9/main" uri="{504A1905-F514-4f6f-8877-14C23A59335A}">
      <x14:table altText="Total Fringe Benefits per Year" altTextSummary="Total Fringe Benefits per Year"/>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D1C1B65-D512-4656-B09B-991473EB7FDE}" name="Total_Personnel_Costs" displayName="Total_Personnel_Costs" ref="A74:B78" totalsRowShown="0" headerRowDxfId="264" dataDxfId="262" headerRowBorderDxfId="263" tableBorderDxfId="261" totalsRowBorderDxfId="260">
  <autoFilter ref="A74:B78" xr:uid="{DD1C1B65-D512-4656-B09B-991473EB7FDE}"/>
  <tableColumns count="2">
    <tableColumn id="1" xr3:uid="{36472BF3-DF5E-4949-AD3F-088C8B8DC4CE}" name="Year" dataDxfId="259"/>
    <tableColumn id="2" xr3:uid="{B7705843-38A9-48A8-B532-B13687599B01}" name="Total" dataDxfId="258">
      <calculatedColumnFormula>SUM(B72:B74)</calculatedColumnFormula>
    </tableColumn>
  </tableColumns>
  <tableStyleInfo showFirstColumn="0" showLastColumn="0" showRowStripes="1" showColumnStripes="0"/>
  <extLst>
    <ext xmlns:x14="http://schemas.microsoft.com/office/spreadsheetml/2009/9/main" uri="{504A1905-F514-4f6f-8877-14C23A59335A}">
      <x14:table altText="Total Personnel Costs per Year" altTextSummary="Total Personnel Costs per Year"/>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BBE0D6-98AA-4B48-9DF2-A0F067428611}" name="Year1_Trip1_Travel_Costs" displayName="Year1_Trip1_Travel_Costs" ref="A5:B34" totalsRowShown="0" headerRowDxfId="257" dataDxfId="255" headerRowBorderDxfId="256" tableBorderDxfId="254">
  <autoFilter ref="A5:B34" xr:uid="{FFBBE0D6-98AA-4B48-9DF2-A0F067428611}"/>
  <tableColumns count="2">
    <tableColumn id="1" xr3:uid="{B2D6A716-2256-4A2A-BF62-B35D13C3963F}" name="Trip #1 - Year 1" dataDxfId="253"/>
    <tableColumn id="2" xr3:uid="{77978DA2-BD13-4F33-84EB-B652096C7DE7}" name="Values" dataDxfId="252"/>
  </tableColumns>
  <tableStyleInfo showFirstColumn="0" showLastColumn="0" showRowStripes="1" showColumnStripes="0"/>
  <extLst>
    <ext xmlns:x14="http://schemas.microsoft.com/office/spreadsheetml/2009/9/main" uri="{504A1905-F514-4f6f-8877-14C23A59335A}">
      <x14:table altText="Year 1 - Trip 1 Travel Costs" altTextSummary="Year 1 - Trip 1 Travel Cost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printerSettings" Target="../printerSettings/printerSettings5.bin"/><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alhr.ca.gov/employees/pages/travel-reimbursement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CDE4-3D4A-44AD-B52D-C8939DB13917}">
  <sheetPr>
    <tabColor theme="8" tint="0.59999389629810485"/>
  </sheetPr>
  <dimension ref="A1:F37"/>
  <sheetViews>
    <sheetView showGridLines="0" tabSelected="1" zoomScale="80" zoomScaleNormal="80" workbookViewId="0"/>
  </sheetViews>
  <sheetFormatPr defaultColWidth="9.1796875" defaultRowHeight="14.5" x14ac:dyDescent="0.35"/>
  <cols>
    <col min="1" max="1" width="61.7265625" customWidth="1"/>
    <col min="2" max="2" width="10" customWidth="1"/>
    <col min="3" max="6" width="13.1796875" customWidth="1"/>
  </cols>
  <sheetData>
    <row r="1" spans="1:6" ht="26" x14ac:dyDescent="0.6">
      <c r="A1" s="64" t="s">
        <v>87</v>
      </c>
    </row>
    <row r="2" spans="1:6" x14ac:dyDescent="0.35">
      <c r="A2" s="31" t="s">
        <v>89</v>
      </c>
    </row>
    <row r="3" spans="1:6" ht="15.5" x14ac:dyDescent="0.35">
      <c r="A3" s="65" t="s">
        <v>199</v>
      </c>
    </row>
    <row r="4" spans="1:6" ht="15.5" x14ac:dyDescent="0.35">
      <c r="A4" s="30"/>
    </row>
    <row r="5" spans="1:6" ht="15.5" x14ac:dyDescent="0.35">
      <c r="A5" s="65" t="s">
        <v>200</v>
      </c>
    </row>
    <row r="6" spans="1:6" ht="15.5" x14ac:dyDescent="0.35">
      <c r="A6" s="30"/>
    </row>
    <row r="7" spans="1:6" ht="15.5" x14ac:dyDescent="0.35">
      <c r="A7" s="142" t="s">
        <v>89</v>
      </c>
      <c r="B7" s="142"/>
      <c r="C7" s="142"/>
      <c r="D7" s="142"/>
      <c r="E7" s="142"/>
      <c r="F7" s="142"/>
    </row>
    <row r="8" spans="1:6" ht="15.5" x14ac:dyDescent="0.35">
      <c r="A8" s="66" t="s">
        <v>175</v>
      </c>
      <c r="B8" s="67"/>
      <c r="C8" s="67"/>
      <c r="D8" s="67"/>
      <c r="E8" s="67"/>
      <c r="F8" s="67"/>
    </row>
    <row r="9" spans="1:6" ht="15.5" x14ac:dyDescent="0.35">
      <c r="A9" s="142" t="s">
        <v>89</v>
      </c>
      <c r="B9" s="142"/>
      <c r="C9" s="142"/>
      <c r="D9" s="142"/>
      <c r="E9" s="142"/>
      <c r="F9" s="142"/>
    </row>
    <row r="10" spans="1:6" x14ac:dyDescent="0.35">
      <c r="A10" s="68" t="s">
        <v>0</v>
      </c>
      <c r="B10" s="141" t="s">
        <v>88</v>
      </c>
      <c r="C10" s="69" t="s">
        <v>16</v>
      </c>
      <c r="D10" s="69" t="s">
        <v>17</v>
      </c>
      <c r="E10" s="69" t="s">
        <v>18</v>
      </c>
      <c r="F10" s="70" t="s">
        <v>1</v>
      </c>
    </row>
    <row r="11" spans="1:6" x14ac:dyDescent="0.35">
      <c r="A11" s="71" t="s">
        <v>88</v>
      </c>
      <c r="B11" s="72" t="s">
        <v>105</v>
      </c>
      <c r="C11" s="73">
        <v>45839</v>
      </c>
      <c r="D11" s="73">
        <v>46204</v>
      </c>
      <c r="E11" s="73">
        <v>46569</v>
      </c>
      <c r="F11" s="74" t="s">
        <v>88</v>
      </c>
    </row>
    <row r="12" spans="1:6" x14ac:dyDescent="0.35">
      <c r="A12" s="31" t="s">
        <v>88</v>
      </c>
      <c r="B12" s="75" t="s">
        <v>106</v>
      </c>
      <c r="C12" s="76">
        <v>46203</v>
      </c>
      <c r="D12" s="76">
        <v>46568</v>
      </c>
      <c r="E12" s="76">
        <v>46934</v>
      </c>
      <c r="F12" s="77" t="s">
        <v>88</v>
      </c>
    </row>
    <row r="13" spans="1:6" x14ac:dyDescent="0.35">
      <c r="A13" s="78" t="s">
        <v>2</v>
      </c>
      <c r="B13" s="79" t="s">
        <v>88</v>
      </c>
      <c r="C13" s="80">
        <f>Personnel!B75</f>
        <v>0</v>
      </c>
      <c r="D13" s="80">
        <f>Personnel!B76</f>
        <v>0</v>
      </c>
      <c r="E13" s="80">
        <f>Personnel!B77</f>
        <v>0</v>
      </c>
      <c r="F13" s="81">
        <f t="shared" ref="F13:F17" si="0">SUM(C13:E13)</f>
        <v>0</v>
      </c>
    </row>
    <row r="14" spans="1:6" x14ac:dyDescent="0.35">
      <c r="A14" s="78" t="s">
        <v>3</v>
      </c>
      <c r="B14" s="79" t="s">
        <v>88</v>
      </c>
      <c r="C14" s="80">
        <f>Travel!B102</f>
        <v>0</v>
      </c>
      <c r="D14" s="80">
        <f>Travel!B103</f>
        <v>0</v>
      </c>
      <c r="E14" s="80">
        <f>Travel!B104</f>
        <v>0</v>
      </c>
      <c r="F14" s="81">
        <f t="shared" si="0"/>
        <v>0</v>
      </c>
    </row>
    <row r="15" spans="1:6" x14ac:dyDescent="0.35">
      <c r="A15" s="78" t="s">
        <v>4</v>
      </c>
      <c r="B15" s="79" t="s">
        <v>88</v>
      </c>
      <c r="C15" s="80">
        <f>'Materials and Supplies'!B43</f>
        <v>0</v>
      </c>
      <c r="D15" s="80">
        <f>'Materials and Supplies'!B44</f>
        <v>0</v>
      </c>
      <c r="E15" s="80">
        <f>'Materials and Supplies'!B45</f>
        <v>0</v>
      </c>
      <c r="F15" s="81">
        <f t="shared" si="0"/>
        <v>0</v>
      </c>
    </row>
    <row r="16" spans="1:6" x14ac:dyDescent="0.35">
      <c r="A16" s="78" t="s">
        <v>5</v>
      </c>
      <c r="B16" s="79" t="s">
        <v>88</v>
      </c>
      <c r="C16" s="80">
        <f>'Equipment, Rent, ODC'!B13</f>
        <v>0</v>
      </c>
      <c r="D16" s="80">
        <f>'Equipment, Rent, ODC'!B14</f>
        <v>0</v>
      </c>
      <c r="E16" s="80">
        <f>'Equipment, Rent, ODC'!B15</f>
        <v>0</v>
      </c>
      <c r="F16" s="81">
        <f t="shared" si="0"/>
        <v>0</v>
      </c>
    </row>
    <row r="17" spans="1:6" x14ac:dyDescent="0.35">
      <c r="A17" s="78" t="s">
        <v>6</v>
      </c>
      <c r="B17" s="79" t="s">
        <v>88</v>
      </c>
      <c r="C17" s="80">
        <f>'Equipment, Rent, ODC'!B30</f>
        <v>0</v>
      </c>
      <c r="D17" s="80">
        <f>'Equipment, Rent, ODC'!B31</f>
        <v>0</v>
      </c>
      <c r="E17" s="80">
        <f>'Equipment, Rent, ODC'!B32</f>
        <v>0</v>
      </c>
      <c r="F17" s="81">
        <f t="shared" si="0"/>
        <v>0</v>
      </c>
    </row>
    <row r="18" spans="1:6" x14ac:dyDescent="0.35">
      <c r="A18" s="29" t="s">
        <v>107</v>
      </c>
      <c r="B18" s="79" t="s">
        <v>88</v>
      </c>
      <c r="C18" s="33"/>
      <c r="D18" s="33"/>
      <c r="E18" s="33"/>
      <c r="F18" s="81">
        <f>SUM(Composite_Budget_Table[[#This Row],[Year 1]:[Year 3]])</f>
        <v>0</v>
      </c>
    </row>
    <row r="19" spans="1:6" x14ac:dyDescent="0.35">
      <c r="A19" s="29" t="s">
        <v>108</v>
      </c>
      <c r="B19" s="79" t="s">
        <v>88</v>
      </c>
      <c r="C19" s="33"/>
      <c r="D19" s="33"/>
      <c r="E19" s="33"/>
      <c r="F19" s="81">
        <f>SUM(Composite_Budget_Table[[#This Row],[Year 1]:[Year 3]])</f>
        <v>0</v>
      </c>
    </row>
    <row r="20" spans="1:6" x14ac:dyDescent="0.35">
      <c r="A20" s="29" t="s">
        <v>109</v>
      </c>
      <c r="B20" s="79" t="s">
        <v>88</v>
      </c>
      <c r="C20" s="33"/>
      <c r="D20" s="33"/>
      <c r="E20" s="33"/>
      <c r="F20" s="81">
        <f>SUM(Composite_Budget_Table[[#This Row],[Year 1]:[Year 3]])</f>
        <v>0</v>
      </c>
    </row>
    <row r="21" spans="1:6" x14ac:dyDescent="0.35">
      <c r="A21" s="29" t="s">
        <v>110</v>
      </c>
      <c r="B21" s="79" t="s">
        <v>88</v>
      </c>
      <c r="C21" s="33"/>
      <c r="D21" s="33"/>
      <c r="E21" s="33"/>
      <c r="F21" s="81">
        <f>SUM(Composite_Budget_Table[[#This Row],[Year 1]:[Year 3]])</f>
        <v>0</v>
      </c>
    </row>
    <row r="22" spans="1:6" x14ac:dyDescent="0.35">
      <c r="A22" s="29" t="s">
        <v>111</v>
      </c>
      <c r="B22" s="79" t="s">
        <v>88</v>
      </c>
      <c r="C22" s="33"/>
      <c r="D22" s="33"/>
      <c r="E22" s="33"/>
      <c r="F22" s="81">
        <f>SUM(Composite_Budget_Table[[#This Row],[Year 1]:[Year 3]])</f>
        <v>0</v>
      </c>
    </row>
    <row r="23" spans="1:6" ht="43.5" x14ac:dyDescent="0.35">
      <c r="A23" s="78" t="s">
        <v>7</v>
      </c>
      <c r="B23" s="82" t="s">
        <v>8</v>
      </c>
      <c r="C23" s="83" t="s">
        <v>88</v>
      </c>
      <c r="D23" s="83" t="s">
        <v>88</v>
      </c>
      <c r="E23" s="83" t="s">
        <v>88</v>
      </c>
      <c r="F23" s="84" t="s">
        <v>88</v>
      </c>
    </row>
    <row r="24" spans="1:6" x14ac:dyDescent="0.35">
      <c r="A24" s="85">
        <f>'Equipment, Rent, ODC'!A38</f>
        <v>0</v>
      </c>
      <c r="B24" s="1" t="s">
        <v>9</v>
      </c>
      <c r="C24" s="80">
        <f>'Equipment, Rent, ODC'!B38</f>
        <v>0</v>
      </c>
      <c r="D24" s="80">
        <f>'Equipment, Rent, ODC'!C38</f>
        <v>0</v>
      </c>
      <c r="E24" s="80">
        <f>'Equipment, Rent, ODC'!D38</f>
        <v>0</v>
      </c>
      <c r="F24" s="81">
        <f t="shared" ref="F24:F30" si="1">SUM(C24:E24)</f>
        <v>0</v>
      </c>
    </row>
    <row r="25" spans="1:6" x14ac:dyDescent="0.35">
      <c r="A25" s="85">
        <f>'Equipment, Rent, ODC'!A39</f>
        <v>0</v>
      </c>
      <c r="B25" s="1" t="s">
        <v>9</v>
      </c>
      <c r="C25" s="80">
        <f>'Equipment, Rent, ODC'!B39</f>
        <v>0</v>
      </c>
      <c r="D25" s="80">
        <f>'Equipment, Rent, ODC'!C39</f>
        <v>0</v>
      </c>
      <c r="E25" s="80">
        <f>'Equipment, Rent, ODC'!D39</f>
        <v>0</v>
      </c>
      <c r="F25" s="81">
        <f t="shared" si="1"/>
        <v>0</v>
      </c>
    </row>
    <row r="26" spans="1:6" x14ac:dyDescent="0.35">
      <c r="A26" s="85">
        <f>'Equipment, Rent, ODC'!A40</f>
        <v>0</v>
      </c>
      <c r="B26" s="1" t="s">
        <v>9</v>
      </c>
      <c r="C26" s="80">
        <f>'Equipment, Rent, ODC'!B40</f>
        <v>0</v>
      </c>
      <c r="D26" s="80">
        <f>'Equipment, Rent, ODC'!C40</f>
        <v>0</v>
      </c>
      <c r="E26" s="80">
        <f>'Equipment, Rent, ODC'!D40</f>
        <v>0</v>
      </c>
      <c r="F26" s="81">
        <f t="shared" si="1"/>
        <v>0</v>
      </c>
    </row>
    <row r="27" spans="1:6" x14ac:dyDescent="0.35">
      <c r="A27" s="85">
        <f>'Equipment, Rent, ODC'!A41</f>
        <v>0</v>
      </c>
      <c r="B27" s="1" t="s">
        <v>9</v>
      </c>
      <c r="C27" s="80">
        <f>'Equipment, Rent, ODC'!B41</f>
        <v>0</v>
      </c>
      <c r="D27" s="80">
        <f>'Equipment, Rent, ODC'!C41</f>
        <v>0</v>
      </c>
      <c r="E27" s="80">
        <f>'Equipment, Rent, ODC'!D41</f>
        <v>0</v>
      </c>
      <c r="F27" s="81">
        <f t="shared" si="1"/>
        <v>0</v>
      </c>
    </row>
    <row r="28" spans="1:6" x14ac:dyDescent="0.35">
      <c r="A28" s="85">
        <f>'Equipment, Rent, ODC'!A42</f>
        <v>0</v>
      </c>
      <c r="B28" s="1" t="s">
        <v>9</v>
      </c>
      <c r="C28" s="80">
        <f>'Equipment, Rent, ODC'!B42</f>
        <v>0</v>
      </c>
      <c r="D28" s="80">
        <f>'Equipment, Rent, ODC'!C42</f>
        <v>0</v>
      </c>
      <c r="E28" s="80">
        <f>'Equipment, Rent, ODC'!D42</f>
        <v>0</v>
      </c>
      <c r="F28" s="81">
        <f t="shared" si="1"/>
        <v>0</v>
      </c>
    </row>
    <row r="29" spans="1:6" x14ac:dyDescent="0.35">
      <c r="A29" s="85">
        <f>'Equipment, Rent, ODC'!A43</f>
        <v>0</v>
      </c>
      <c r="B29" s="1" t="s">
        <v>9</v>
      </c>
      <c r="C29" s="80">
        <f>'Equipment, Rent, ODC'!B43</f>
        <v>0</v>
      </c>
      <c r="D29" s="80">
        <f>'Equipment, Rent, ODC'!C43</f>
        <v>0</v>
      </c>
      <c r="E29" s="80">
        <f>'Equipment, Rent, ODC'!D43</f>
        <v>0</v>
      </c>
      <c r="F29" s="81">
        <f t="shared" si="1"/>
        <v>0</v>
      </c>
    </row>
    <row r="30" spans="1:6" ht="15" thickBot="1" x14ac:dyDescent="0.4">
      <c r="A30" s="86" t="s">
        <v>10</v>
      </c>
      <c r="B30" s="87" t="s">
        <v>88</v>
      </c>
      <c r="C30" s="88">
        <f>SUM(C13:C22,C24:C29)</f>
        <v>0</v>
      </c>
      <c r="D30" s="88">
        <f>SUM(D13:D22,D24:D29)</f>
        <v>0</v>
      </c>
      <c r="E30" s="88">
        <f>SUM(E13:E22,E24:E29)</f>
        <v>0</v>
      </c>
      <c r="F30" s="89">
        <f t="shared" si="1"/>
        <v>0</v>
      </c>
    </row>
    <row r="31" spans="1:6" x14ac:dyDescent="0.35">
      <c r="A31" s="90" t="s">
        <v>11</v>
      </c>
      <c r="B31" s="91" t="s">
        <v>88</v>
      </c>
      <c r="C31" s="92" t="s">
        <v>88</v>
      </c>
      <c r="D31" s="92" t="s">
        <v>88</v>
      </c>
      <c r="E31" s="92" t="s">
        <v>88</v>
      </c>
      <c r="F31" s="93" t="s">
        <v>88</v>
      </c>
    </row>
    <row r="32" spans="1:6" x14ac:dyDescent="0.35">
      <c r="A32" s="94" t="s">
        <v>88</v>
      </c>
      <c r="B32" s="95" t="s">
        <v>12</v>
      </c>
      <c r="C32" s="96" t="s">
        <v>88</v>
      </c>
      <c r="D32" s="96" t="s">
        <v>88</v>
      </c>
      <c r="E32" s="96" t="s">
        <v>88</v>
      </c>
      <c r="F32" s="97" t="s">
        <v>88</v>
      </c>
    </row>
    <row r="33" spans="1:6" x14ac:dyDescent="0.35">
      <c r="A33" s="98"/>
      <c r="B33" s="99" t="s">
        <v>13</v>
      </c>
      <c r="C33" s="2"/>
      <c r="D33" s="2"/>
      <c r="E33" s="2"/>
      <c r="F33" s="100">
        <f>SUM(C33:E33)</f>
        <v>0</v>
      </c>
    </row>
    <row r="34" spans="1:6" x14ac:dyDescent="0.35">
      <c r="A34" s="101" t="s">
        <v>11</v>
      </c>
      <c r="B34" s="63">
        <v>0.25</v>
      </c>
      <c r="C34" s="102">
        <f>ROUND($B$34*C33, 0)</f>
        <v>0</v>
      </c>
      <c r="D34" s="102">
        <f>ROUND($B$34*D33, 0)</f>
        <v>0</v>
      </c>
      <c r="E34" s="102">
        <f>ROUND($B$34*E33, 0)</f>
        <v>0</v>
      </c>
      <c r="F34" s="103">
        <f>SUM(C34:E34)</f>
        <v>0</v>
      </c>
    </row>
    <row r="35" spans="1:6" ht="15" thickBot="1" x14ac:dyDescent="0.4">
      <c r="A35" s="86" t="s">
        <v>14</v>
      </c>
      <c r="B35" s="87" t="s">
        <v>88</v>
      </c>
      <c r="C35" s="88">
        <f>SUM(C30,C34)</f>
        <v>0</v>
      </c>
      <c r="D35" s="88">
        <f t="shared" ref="D35:E35" si="2">SUM(D30,D34)</f>
        <v>0</v>
      </c>
      <c r="E35" s="88">
        <f t="shared" si="2"/>
        <v>0</v>
      </c>
      <c r="F35" s="104" t="s">
        <v>88</v>
      </c>
    </row>
    <row r="36" spans="1:6" x14ac:dyDescent="0.35">
      <c r="A36" s="105" t="s">
        <v>15</v>
      </c>
      <c r="B36" s="106" t="s">
        <v>88</v>
      </c>
      <c r="C36" s="107" t="s">
        <v>88</v>
      </c>
      <c r="D36" s="107" t="s">
        <v>88</v>
      </c>
      <c r="E36" s="107" t="s">
        <v>88</v>
      </c>
      <c r="F36" s="108">
        <f>SUM(C35:E35)</f>
        <v>0</v>
      </c>
    </row>
    <row r="37" spans="1:6" x14ac:dyDescent="0.35">
      <c r="A37" s="31" t="s">
        <v>209</v>
      </c>
    </row>
  </sheetData>
  <sheetProtection algorithmName="SHA-512" hashValue="R1s3ZJcw+mC9tORh9MJnSnqJwHZr8i2uBu0jDl+Hf9Hh2geconmCCwlllSEZWKMmbdS0+ZzTrdpscVyS+8oqBw==" saltValue="HCYxef8OCUe2iDEnyEXqag==" spinCount="100000" sheet="1" objects="1" scenarios="1"/>
  <dataValidations count="32">
    <dataValidation allowBlank="1" showInputMessage="1" showErrorMessage="1" promptTitle="Principal Investigator Name" prompt="Input the full name of the Principal Investigator." sqref="A4" xr:uid="{FAB8966A-864D-4044-95FC-D80A3665FBA7}"/>
    <dataValidation allowBlank="1" showInputMessage="1" showErrorMessage="1" promptTitle="PI Organization" prompt="Input the name of the Principal Investigator's organization." sqref="A6" xr:uid="{95BA47BE-267A-4998-B244-737306ED2EF5}"/>
    <dataValidation allowBlank="1" showInputMessage="1" showErrorMessage="1" promptTitle="Subcontractor/Subrecipient 1" prompt="Replace &quot;add name here if applicable&quot; with the Subcontractor #1 or Subrecipient #1 name.  If inputting a subcontractor name, remove &quot;/SUBRECIPIENT&quot;.  If inputting a subcrecipient name, remove &quot;SUBCONTRACTOR/&quot;." sqref="A18" xr:uid="{F1DB7A77-08D6-4AF6-B9A7-CEC29D726AA8}"/>
    <dataValidation allowBlank="1" showInputMessage="1" showErrorMessage="1" promptTitle="Subcontractor/Subrecipient #2" prompt="Replace &quot;add name here if applicable&quot; with the Subcontractor #2 or Subrecipient #2 name.  If inputting a subcontractor name, remove &quot;/SUBRECIPIENT&quot;.  If inputting a subcrecipient name, remove &quot;SUBCONTRACTOR/&quot;." sqref="A19:B19 F19" xr:uid="{12401BA1-8E32-4654-81C2-0287D20DCAFB}"/>
    <dataValidation allowBlank="1" showInputMessage="1" showErrorMessage="1" promptTitle="Subcontractor/Subrecipient #3" prompt="Replace &quot;add name here if applicable&quot; with the Subcontractor #3 or Subrecipient #3 name.  If inputting a subcontractor name, remove &quot;/SUBRECIPIENT&quot;.  If inputting a subcrecipient name, remove &quot;SUBCONTRACTOR/&quot;." sqref="A20" xr:uid="{20251029-AB54-419E-BFD0-D2C573BF0566}"/>
    <dataValidation allowBlank="1" showInputMessage="1" showErrorMessage="1" promptTitle="Subcontractor/Subrecipient #4" prompt="Replace &quot;add name here if applicable&quot; with the Subcontractor #4 or Subrecipient #4 name.  If inputting a subcontractor name, remove &quot;/SUBRECIPIENT&quot;.  If inputting a subcrecipient name, remove &quot;SUBCONTRACTOR/&quot;." sqref="A21" xr:uid="{541B2F49-3FD2-48EA-8D1A-E51CFD20889D}"/>
    <dataValidation allowBlank="1" showInputMessage="1" showErrorMessage="1" promptTitle="Subcontractor/Subrecipient #5" prompt="Replace &quot;add name here if applicable&quot; with the Subcontractor #5 or Subrecipient #5 name.  If inputting a subcontractor name, remove &quot;/SUBRECIPIENT&quot;.  If inputting a subcrecipient name, remove &quot;SUBCONTRACTOR/&quot;." sqref="A22" xr:uid="{845E0B4C-5896-4019-A0B7-FC320F2366D5}"/>
    <dataValidation allowBlank="1" showInputMessage="1" showErrorMessage="1" promptTitle="Indirect Cost Rate" prompt="Input the indirect cost rate (maximum allowable is 25%)." sqref="B34" xr:uid="{D41AD45A-F00E-4E78-BCFC-E0341F417F8C}"/>
    <dataValidation allowBlank="1" showInputMessage="1" showErrorMessage="1" promptTitle="Year 1 MTDC " prompt="Input the modified total direct costs (MTDC) for Year 1." sqref="C33" xr:uid="{2E624794-48F1-42CA-83E4-EB60D7768844}"/>
    <dataValidation allowBlank="1" showInputMessage="1" showErrorMessage="1" promptTitle="Year 2 MTDC" prompt="Input the modified total direct costs (MTDC) for Year 2." sqref="D33" xr:uid="{40C42016-1D3B-4816-B365-71689797F877}"/>
    <dataValidation allowBlank="1" showInputMessage="1" showErrorMessage="1" promptTitle="Year 3 MTDC" prompt="Input the modified total direct costs (MTDC) for Year 3." sqref="E33" xr:uid="{DDA69E96-0493-4E22-8E1F-A5AFA5186C05}"/>
    <dataValidation allowBlank="1" showInputMessage="1" showErrorMessage="1" promptTitle="Subject to Indirect Costs" prompt="Indicate if ODC #1 is subject to indirect costs by inputting either &quot;Y&quot; for yes or &quot;N&quot; for no." sqref="B24" xr:uid="{36DA8566-C549-4BE0-9CC4-F06B68C6721E}"/>
    <dataValidation allowBlank="1" showInputMessage="1" showErrorMessage="1" promptTitle="Subject to Indirect Costs" prompt="Indicate if ODC #2 is subject to indirect costs by inputting either &quot;Y&quot; for yes or &quot;N&quot; for no." sqref="B25" xr:uid="{62993396-17CA-40F1-91EA-ED7D03CFAD9B}"/>
    <dataValidation allowBlank="1" showInputMessage="1" showErrorMessage="1" promptTitle="Subject to Indirect Costs" prompt="Indicate if ODC #3 is subject to indirect costs by inputting either &quot;Y&quot; for yes or &quot;N&quot; for no." sqref="B26" xr:uid="{F5240D5B-245F-4789-8603-4904E5E4B122}"/>
    <dataValidation allowBlank="1" showInputMessage="1" showErrorMessage="1" promptTitle="Subject to Indirect Costs" prompt="Indicate if ODC #4 is subject to indirect costs by inputting either &quot;Y&quot; for yes or &quot;N&quot; for no." sqref="B27" xr:uid="{6F993195-F55C-4214-B338-0A546AB42688}"/>
    <dataValidation allowBlank="1" showInputMessage="1" showErrorMessage="1" promptTitle="Subject to Indirect Costs" prompt="Indicate if ODC #5 is subject to indirect costs by inputting either &quot;Y&quot; for yes or &quot;N&quot; for no." sqref="B28" xr:uid="{F5E6A173-B4DE-4C16-AD18-BEFF0991BE1F}"/>
    <dataValidation allowBlank="1" showInputMessage="1" showErrorMessage="1" promptTitle="Subject to Indirect Costs" prompt="Indicate if ODC #6 is subject to indirect costs by inputting either &quot;Y&quot; for yes or &quot;N&quot; for no." sqref="B29" xr:uid="{5C2F636A-EF93-479C-BB79-40FDAE526CD1}"/>
    <dataValidation allowBlank="1" showInputMessage="1" showErrorMessage="1" promptTitle="Subcontractor/Subrecipient #1" prompt="*Note: First complete a separate budget workbook for Subcontractor/Subrecipient #1. In this cell, input the Year 1 total costs from the Subcontractor/Subrecipient #1 budget table worksheet." sqref="C18" xr:uid="{8284009F-CC40-48A0-8211-56A0ADD06402}"/>
    <dataValidation allowBlank="1" showInputMessage="1" showErrorMessage="1" promptTitle="Subcontractor/Subrecipient #1" prompt="*Note: First complete a separate budget workbook for Subcontractor/Subrecipient #1. In this cell, input the Year 2 total costs from the Subcontractor/Subrecipient #1 budget table worksheet." sqref="D18" xr:uid="{B45440EB-0583-4253-81E4-53EC2C0BF0B9}"/>
    <dataValidation allowBlank="1" showInputMessage="1" showErrorMessage="1" promptTitle="Subcontractor/Subrecipient #1" prompt="*Note: First complete a separate budget workbook for Subcontractor/Subrecipient #1. In this cell, input the Year 3 total costs from the Subcontractor/Subrecipient #1 budget table worksheet." sqref="E18" xr:uid="{8E13BEAA-8857-434C-9BA4-23F3D48D03C3}"/>
    <dataValidation allowBlank="1" showInputMessage="1" showErrorMessage="1" promptTitle="Subcontractor/Subrecipient #2" prompt="*Note: First complete a separate budget workbook for Subcontractor/Subrecipient #2. In this cell, input the Year 1 total costs from the Subcontractor/Subrecipient #2 budget table worksheet." sqref="C19" xr:uid="{80882CEE-9BFA-43FE-85FD-8D18D9769971}"/>
    <dataValidation allowBlank="1" showInputMessage="1" showErrorMessage="1" promptTitle="Subcontractor/Subrecipient #2" prompt="*Note: First complete a separate budget workbook for Subcontractor/Subrecipient #2. In this cell, input the Year 2 total costs from the Subcontractor/Subrecipient #2 budget table worksheet." sqref="D19" xr:uid="{BCCF2156-5EA2-44FE-9F4B-A2EEA4777461}"/>
    <dataValidation allowBlank="1" showInputMessage="1" showErrorMessage="1" promptTitle="Subcontractor/Subrecipient #2" prompt="*Note: First complete a separate budget workbook for Subcontractor/Subrecipient #2. In this cell, input the Year 3 total costs from the Subcontractor/Subrecipient #2 budget table worksheet." sqref="E19" xr:uid="{C137FD63-FCC9-4C8D-B7A7-21FAF0543854}"/>
    <dataValidation allowBlank="1" showInputMessage="1" showErrorMessage="1" promptTitle="Subcontractor/Subrecipient #3" prompt="*Note: First complete a separate budget workbook for Subcontractor/Subrecipient #3. In this cell, input the Year 1 total costs from the Subcontractor/Subrecipient #3 budget table worksheet." sqref="C20" xr:uid="{67591609-0196-486F-B04C-D9B209E90EA8}"/>
    <dataValidation allowBlank="1" showInputMessage="1" showErrorMessage="1" promptTitle="Subcontractor/Subrecipient #3" prompt="*Note: First complete a separate budget workbook for Subcontractor/Subrecipient #3. In this cell, input the Year 2 total costs from the Subcontractor/Subrecipient #3 budget table worksheet." sqref="D20" xr:uid="{29757E44-3891-4CB2-B5AA-FCBB6B89FC23}"/>
    <dataValidation allowBlank="1" showInputMessage="1" showErrorMessage="1" promptTitle="Subcontractor/Subrecipient #3" prompt="*Note: First complete a separate budget workbook for Subcontractor/Subrecipient #3. In this cell, input the Year 3 total costs from the Subcontractor/Subrecipient #3 budget table worksheet." sqref="E20" xr:uid="{3C2B5558-CE6C-47C4-BF4D-70176CC6EA14}"/>
    <dataValidation allowBlank="1" showInputMessage="1" showErrorMessage="1" promptTitle="Subcontractor/Subrecipient #4" prompt="*Note: First complete a separate budget workbook for Subcontractor/Subrecipient #4. In this cell, input the Year 1 total costs from the Subcontractor/Subrecipient #4 budget table worksheet." sqref="C21" xr:uid="{4661BC0D-35F0-48E1-9648-4AC1133C570B}"/>
    <dataValidation allowBlank="1" showInputMessage="1" showErrorMessage="1" promptTitle="Subcontractor/Subrecipient #4" prompt="*Note: First complete a separate budget workbook for Subcontractor/Subrecipient #4. In this cell, input the Year 2 total costs from the Subcontractor/Subrecipient #4 budget table worksheet." sqref="D21" xr:uid="{5C7B749C-98D6-45A7-B1BE-CE4CC8F65CF0}"/>
    <dataValidation allowBlank="1" showInputMessage="1" showErrorMessage="1" promptTitle="Subcontractor/Subrecipient #4" prompt="*Note: First complete a separate budget workbook for Subcontractor/Subrecipient #4. In this cell, input the Year 3 total costs from the Subcontractor/Subrecipient #4 budget table worksheet." sqref="E21" xr:uid="{5399D010-8776-46B0-B375-837B7243DCBA}"/>
    <dataValidation allowBlank="1" showInputMessage="1" showErrorMessage="1" promptTitle="Subcontractor/Subrecipient #5" prompt="*Note: First complete a separate budget workbook for Subcontractor/Subrecipient #5. In this cell, input the Year 3 total costs from the Subcontractor/Subrecipient #5 budget table worksheet." sqref="E22" xr:uid="{5FA2F441-EADB-4E39-99E4-B73DA96C2B81}"/>
    <dataValidation allowBlank="1" showInputMessage="1" showErrorMessage="1" promptTitle="Subcontractor/Subrecipient #5" prompt="*Note: First complete a separate budget workbook for Subcontractor/Subrecipient #5. In this cell, input the Year 1 total costs from the Subcontractor/Subrecipient #5 budget table worksheet." sqref="C22" xr:uid="{8F9122A5-2E8D-4C7C-8C5C-5F1E7256B175}"/>
    <dataValidation allowBlank="1" showInputMessage="1" showErrorMessage="1" promptTitle="Subcontractor/Subrecipient #5" prompt="*Note: First complete a separate budget workbook for Subcontractor/Subrecipient #5. In this cell, input the Year 2 total costs from the Subcontractor/Subrecipient #5 budget table worksheet." sqref="D22" xr:uid="{1F78883C-0112-4AEB-B736-E57B54CAC188}"/>
  </dataValidations>
  <hyperlinks>
    <hyperlink ref="A8" location="Instructions!A3:A10" display="Instructions for completing the composite budget table are included in the &quot;Instructions&quot; sheet of this workbook. " xr:uid="{15C8F1C7-EE21-4373-B329-3F7065EB3C25}"/>
  </hyperlinks>
  <pageMargins left="0.7" right="0.7" top="0.75" bottom="0.75" header="0.3" footer="0.3"/>
  <pageSetup orientation="portrait" r:id="rId1"/>
  <ignoredErrors>
    <ignoredError sqref="A24:A29"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7410-0633-43CC-A126-05F821E64D86}">
  <sheetPr>
    <tabColor theme="8" tint="0.59999389629810485"/>
  </sheetPr>
  <dimension ref="A1:Q79"/>
  <sheetViews>
    <sheetView showGridLines="0" zoomScale="80" zoomScaleNormal="80" workbookViewId="0">
      <selection activeCell="B63" sqref="B63"/>
    </sheetView>
  </sheetViews>
  <sheetFormatPr defaultColWidth="9.1796875" defaultRowHeight="14.5" x14ac:dyDescent="0.35"/>
  <cols>
    <col min="1" max="1" width="25.7265625" customWidth="1"/>
    <col min="2" max="4" width="28.1796875" customWidth="1"/>
    <col min="5" max="5" width="34" customWidth="1"/>
    <col min="6" max="8" width="38.54296875" customWidth="1"/>
    <col min="9" max="10" width="31.81640625" customWidth="1"/>
    <col min="11" max="16" width="25.453125" customWidth="1"/>
    <col min="17" max="17" width="24" customWidth="1"/>
  </cols>
  <sheetData>
    <row r="1" spans="1:17" ht="26" x14ac:dyDescent="0.6">
      <c r="A1" s="64" t="s">
        <v>190</v>
      </c>
      <c r="B1" s="109"/>
      <c r="C1" s="109"/>
    </row>
    <row r="2" spans="1:17" ht="19" customHeight="1" x14ac:dyDescent="0.5">
      <c r="A2" s="110" t="s">
        <v>89</v>
      </c>
      <c r="B2" s="111"/>
      <c r="C2" s="111"/>
      <c r="D2" s="111"/>
      <c r="E2" s="111"/>
      <c r="F2" s="111"/>
      <c r="G2" s="111"/>
      <c r="H2" s="111"/>
      <c r="I2" s="10"/>
      <c r="J2" s="10"/>
      <c r="K2" s="10"/>
      <c r="L2" s="10"/>
      <c r="M2" s="10"/>
      <c r="N2" s="10"/>
      <c r="O2" s="10"/>
    </row>
    <row r="3" spans="1:17" ht="21" x14ac:dyDescent="0.5">
      <c r="A3" s="112" t="s">
        <v>19</v>
      </c>
      <c r="B3" s="111"/>
      <c r="C3" s="111"/>
      <c r="D3" s="111"/>
      <c r="E3" s="111"/>
      <c r="F3" s="111"/>
      <c r="G3" s="111"/>
      <c r="H3" s="111"/>
      <c r="I3" s="10"/>
      <c r="J3" s="10"/>
      <c r="K3" s="10"/>
      <c r="L3" s="10"/>
      <c r="M3" s="10"/>
      <c r="N3" s="10"/>
      <c r="O3" s="10"/>
    </row>
    <row r="4" spans="1:17" ht="22" customHeight="1" x14ac:dyDescent="0.5">
      <c r="A4" s="66" t="s">
        <v>173</v>
      </c>
      <c r="B4" s="113"/>
      <c r="C4" s="113"/>
      <c r="D4" s="113"/>
      <c r="E4" s="113"/>
      <c r="F4" s="113"/>
      <c r="G4" s="113"/>
      <c r="H4" s="113"/>
      <c r="I4" s="10"/>
      <c r="J4" s="10"/>
      <c r="K4" s="10"/>
      <c r="L4" s="10"/>
      <c r="M4" s="10"/>
      <c r="N4" s="10"/>
      <c r="O4" s="10"/>
    </row>
    <row r="5" spans="1:17" ht="63" customHeight="1" x14ac:dyDescent="0.35">
      <c r="A5" s="114" t="s">
        <v>20</v>
      </c>
      <c r="B5" s="115" t="s">
        <v>21</v>
      </c>
      <c r="C5" s="116" t="s">
        <v>95</v>
      </c>
      <c r="D5" s="116" t="s">
        <v>96</v>
      </c>
      <c r="E5" s="116" t="s">
        <v>97</v>
      </c>
      <c r="F5" s="116" t="s">
        <v>142</v>
      </c>
      <c r="G5" s="116" t="s">
        <v>143</v>
      </c>
      <c r="H5" s="116" t="s">
        <v>144</v>
      </c>
      <c r="I5" s="116" t="s">
        <v>22</v>
      </c>
      <c r="J5" s="116" t="s">
        <v>23</v>
      </c>
      <c r="K5" s="116" t="s">
        <v>24</v>
      </c>
      <c r="L5" s="116" t="s">
        <v>25</v>
      </c>
      <c r="M5" s="116" t="s">
        <v>26</v>
      </c>
      <c r="N5" s="116" t="s">
        <v>27</v>
      </c>
      <c r="O5" s="116" t="s">
        <v>28</v>
      </c>
      <c r="P5" s="116" t="s">
        <v>29</v>
      </c>
      <c r="Q5" s="117" t="s">
        <v>30</v>
      </c>
    </row>
    <row r="6" spans="1:17" x14ac:dyDescent="0.35">
      <c r="A6" s="12"/>
      <c r="B6" s="3"/>
      <c r="C6" s="6"/>
      <c r="D6" s="6"/>
      <c r="E6" s="6"/>
      <c r="F6" s="4"/>
      <c r="G6" s="4"/>
      <c r="H6" s="4"/>
      <c r="I6" s="4"/>
      <c r="J6" s="4"/>
      <c r="K6" s="118">
        <f>B6</f>
        <v>0</v>
      </c>
      <c r="L6" s="118">
        <f>K6*I6+K6</f>
        <v>0</v>
      </c>
      <c r="M6" s="118">
        <f>L6*J6+L6</f>
        <v>0</v>
      </c>
      <c r="N6" s="118">
        <f t="shared" ref="N6:N15" si="0">ROUND((K6*(C6/12))*F6, 0)</f>
        <v>0</v>
      </c>
      <c r="O6" s="118">
        <f t="shared" ref="O6:O15" si="1">ROUND((L6*(D6/12))*G6, 0)</f>
        <v>0</v>
      </c>
      <c r="P6" s="118">
        <f t="shared" ref="P6:P15" si="2">ROUND((M6*(E6/12))*H6, 0)</f>
        <v>0</v>
      </c>
      <c r="Q6" s="119">
        <f>SUM(N6:P6)</f>
        <v>0</v>
      </c>
    </row>
    <row r="7" spans="1:17" x14ac:dyDescent="0.35">
      <c r="A7" s="12"/>
      <c r="B7" s="3"/>
      <c r="C7" s="6"/>
      <c r="D7" s="6"/>
      <c r="E7" s="6"/>
      <c r="F7" s="4"/>
      <c r="G7" s="4"/>
      <c r="H7" s="4"/>
      <c r="I7" s="4"/>
      <c r="J7" s="4"/>
      <c r="K7" s="118">
        <f t="shared" ref="K7:K15" si="3">B7</f>
        <v>0</v>
      </c>
      <c r="L7" s="118">
        <f t="shared" ref="L7:M15" si="4">K7*I7+K7</f>
        <v>0</v>
      </c>
      <c r="M7" s="118">
        <f t="shared" si="4"/>
        <v>0</v>
      </c>
      <c r="N7" s="118">
        <f t="shared" si="0"/>
        <v>0</v>
      </c>
      <c r="O7" s="118">
        <f t="shared" si="1"/>
        <v>0</v>
      </c>
      <c r="P7" s="118">
        <f t="shared" si="2"/>
        <v>0</v>
      </c>
      <c r="Q7" s="119">
        <f t="shared" ref="Q7:Q15" si="5">SUM(N7:P7)</f>
        <v>0</v>
      </c>
    </row>
    <row r="8" spans="1:17" x14ac:dyDescent="0.35">
      <c r="A8" s="12"/>
      <c r="B8" s="3"/>
      <c r="C8" s="6"/>
      <c r="D8" s="6"/>
      <c r="E8" s="6"/>
      <c r="F8" s="4"/>
      <c r="G8" s="4"/>
      <c r="H8" s="4"/>
      <c r="I8" s="4"/>
      <c r="J8" s="4"/>
      <c r="K8" s="118">
        <f t="shared" si="3"/>
        <v>0</v>
      </c>
      <c r="L8" s="118">
        <f t="shared" si="4"/>
        <v>0</v>
      </c>
      <c r="M8" s="118">
        <f t="shared" si="4"/>
        <v>0</v>
      </c>
      <c r="N8" s="118">
        <f t="shared" si="0"/>
        <v>0</v>
      </c>
      <c r="O8" s="118">
        <f t="shared" si="1"/>
        <v>0</v>
      </c>
      <c r="P8" s="118">
        <f t="shared" si="2"/>
        <v>0</v>
      </c>
      <c r="Q8" s="119">
        <f t="shared" si="5"/>
        <v>0</v>
      </c>
    </row>
    <row r="9" spans="1:17" x14ac:dyDescent="0.35">
      <c r="A9" s="12"/>
      <c r="B9" s="3"/>
      <c r="C9" s="6"/>
      <c r="D9" s="6"/>
      <c r="E9" s="6"/>
      <c r="F9" s="4"/>
      <c r="G9" s="4"/>
      <c r="H9" s="4"/>
      <c r="I9" s="4"/>
      <c r="J9" s="4"/>
      <c r="K9" s="118">
        <f t="shared" si="3"/>
        <v>0</v>
      </c>
      <c r="L9" s="118">
        <f t="shared" si="4"/>
        <v>0</v>
      </c>
      <c r="M9" s="118">
        <f t="shared" si="4"/>
        <v>0</v>
      </c>
      <c r="N9" s="118">
        <f t="shared" si="0"/>
        <v>0</v>
      </c>
      <c r="O9" s="118">
        <f t="shared" si="1"/>
        <v>0</v>
      </c>
      <c r="P9" s="118">
        <f t="shared" si="2"/>
        <v>0</v>
      </c>
      <c r="Q9" s="119">
        <f t="shared" si="5"/>
        <v>0</v>
      </c>
    </row>
    <row r="10" spans="1:17" x14ac:dyDescent="0.35">
      <c r="A10" s="12"/>
      <c r="B10" s="3"/>
      <c r="C10" s="6"/>
      <c r="D10" s="6"/>
      <c r="E10" s="6"/>
      <c r="F10" s="4"/>
      <c r="G10" s="4"/>
      <c r="H10" s="4"/>
      <c r="I10" s="4"/>
      <c r="J10" s="4"/>
      <c r="K10" s="118">
        <f t="shared" si="3"/>
        <v>0</v>
      </c>
      <c r="L10" s="118">
        <f t="shared" si="4"/>
        <v>0</v>
      </c>
      <c r="M10" s="118">
        <f t="shared" si="4"/>
        <v>0</v>
      </c>
      <c r="N10" s="118">
        <f t="shared" si="0"/>
        <v>0</v>
      </c>
      <c r="O10" s="118">
        <f t="shared" si="1"/>
        <v>0</v>
      </c>
      <c r="P10" s="118">
        <f t="shared" si="2"/>
        <v>0</v>
      </c>
      <c r="Q10" s="119">
        <f t="shared" si="5"/>
        <v>0</v>
      </c>
    </row>
    <row r="11" spans="1:17" x14ac:dyDescent="0.35">
      <c r="A11" s="12"/>
      <c r="B11" s="3"/>
      <c r="C11" s="6"/>
      <c r="D11" s="6"/>
      <c r="E11" s="6"/>
      <c r="F11" s="4"/>
      <c r="G11" s="4"/>
      <c r="H11" s="4"/>
      <c r="I11" s="4"/>
      <c r="J11" s="4"/>
      <c r="K11" s="118">
        <f t="shared" si="3"/>
        <v>0</v>
      </c>
      <c r="L11" s="118">
        <f t="shared" si="4"/>
        <v>0</v>
      </c>
      <c r="M11" s="118">
        <f t="shared" si="4"/>
        <v>0</v>
      </c>
      <c r="N11" s="118">
        <f t="shared" si="0"/>
        <v>0</v>
      </c>
      <c r="O11" s="118">
        <f t="shared" si="1"/>
        <v>0</v>
      </c>
      <c r="P11" s="118">
        <f t="shared" si="2"/>
        <v>0</v>
      </c>
      <c r="Q11" s="119">
        <f t="shared" si="5"/>
        <v>0</v>
      </c>
    </row>
    <row r="12" spans="1:17" x14ac:dyDescent="0.35">
      <c r="A12" s="12"/>
      <c r="B12" s="3"/>
      <c r="C12" s="6"/>
      <c r="D12" s="6"/>
      <c r="E12" s="6"/>
      <c r="F12" s="4"/>
      <c r="G12" s="4"/>
      <c r="H12" s="4"/>
      <c r="I12" s="4"/>
      <c r="J12" s="4"/>
      <c r="K12" s="118">
        <f t="shared" si="3"/>
        <v>0</v>
      </c>
      <c r="L12" s="118">
        <f t="shared" si="4"/>
        <v>0</v>
      </c>
      <c r="M12" s="118">
        <f t="shared" si="4"/>
        <v>0</v>
      </c>
      <c r="N12" s="118">
        <f t="shared" si="0"/>
        <v>0</v>
      </c>
      <c r="O12" s="118">
        <f t="shared" si="1"/>
        <v>0</v>
      </c>
      <c r="P12" s="118">
        <f t="shared" si="2"/>
        <v>0</v>
      </c>
      <c r="Q12" s="119">
        <f t="shared" si="5"/>
        <v>0</v>
      </c>
    </row>
    <row r="13" spans="1:17" x14ac:dyDescent="0.35">
      <c r="A13" s="12"/>
      <c r="B13" s="3"/>
      <c r="C13" s="6"/>
      <c r="D13" s="6"/>
      <c r="E13" s="6"/>
      <c r="F13" s="4"/>
      <c r="G13" s="4"/>
      <c r="H13" s="4"/>
      <c r="I13" s="4"/>
      <c r="J13" s="4"/>
      <c r="K13" s="118">
        <f t="shared" si="3"/>
        <v>0</v>
      </c>
      <c r="L13" s="118">
        <f t="shared" si="4"/>
        <v>0</v>
      </c>
      <c r="M13" s="118">
        <f t="shared" si="4"/>
        <v>0</v>
      </c>
      <c r="N13" s="118">
        <f t="shared" si="0"/>
        <v>0</v>
      </c>
      <c r="O13" s="118">
        <f t="shared" si="1"/>
        <v>0</v>
      </c>
      <c r="P13" s="118">
        <f t="shared" si="2"/>
        <v>0</v>
      </c>
      <c r="Q13" s="119">
        <f t="shared" si="5"/>
        <v>0</v>
      </c>
    </row>
    <row r="14" spans="1:17" x14ac:dyDescent="0.35">
      <c r="A14" s="12"/>
      <c r="B14" s="3"/>
      <c r="C14" s="6"/>
      <c r="D14" s="6"/>
      <c r="E14" s="6"/>
      <c r="F14" s="4"/>
      <c r="G14" s="4"/>
      <c r="H14" s="4"/>
      <c r="I14" s="4"/>
      <c r="J14" s="4"/>
      <c r="K14" s="118">
        <f t="shared" si="3"/>
        <v>0</v>
      </c>
      <c r="L14" s="118">
        <f t="shared" si="4"/>
        <v>0</v>
      </c>
      <c r="M14" s="118">
        <f t="shared" si="4"/>
        <v>0</v>
      </c>
      <c r="N14" s="118">
        <f t="shared" si="0"/>
        <v>0</v>
      </c>
      <c r="O14" s="118">
        <f t="shared" si="1"/>
        <v>0</v>
      </c>
      <c r="P14" s="118">
        <f t="shared" si="2"/>
        <v>0</v>
      </c>
      <c r="Q14" s="119">
        <f t="shared" si="5"/>
        <v>0</v>
      </c>
    </row>
    <row r="15" spans="1:17" x14ac:dyDescent="0.35">
      <c r="A15" s="14"/>
      <c r="B15" s="15"/>
      <c r="C15" s="17"/>
      <c r="D15" s="17"/>
      <c r="E15" s="17"/>
      <c r="F15" s="16"/>
      <c r="G15" s="16"/>
      <c r="H15" s="16"/>
      <c r="I15" s="16"/>
      <c r="J15" s="16"/>
      <c r="K15" s="120">
        <f t="shared" si="3"/>
        <v>0</v>
      </c>
      <c r="L15" s="120">
        <f t="shared" si="4"/>
        <v>0</v>
      </c>
      <c r="M15" s="120">
        <f t="shared" si="4"/>
        <v>0</v>
      </c>
      <c r="N15" s="118">
        <f t="shared" si="0"/>
        <v>0</v>
      </c>
      <c r="O15" s="118">
        <f t="shared" si="1"/>
        <v>0</v>
      </c>
      <c r="P15" s="118">
        <f t="shared" si="2"/>
        <v>0</v>
      </c>
      <c r="Q15" s="121">
        <f t="shared" si="5"/>
        <v>0</v>
      </c>
    </row>
    <row r="16" spans="1:17" ht="18" customHeight="1" x14ac:dyDescent="0.35">
      <c r="A16" s="110" t="s">
        <v>89</v>
      </c>
    </row>
    <row r="17" spans="1:14" ht="21" x14ac:dyDescent="0.5">
      <c r="A17" s="112" t="s">
        <v>172</v>
      </c>
    </row>
    <row r="18" spans="1:14" ht="21.65" customHeight="1" x14ac:dyDescent="0.35">
      <c r="A18" s="66" t="s">
        <v>173</v>
      </c>
      <c r="B18" s="113"/>
      <c r="C18" s="113"/>
      <c r="D18" s="113"/>
      <c r="E18" s="113"/>
      <c r="F18" s="113"/>
      <c r="G18" s="113"/>
      <c r="H18" s="113"/>
    </row>
    <row r="19" spans="1:14" ht="62.15" customHeight="1" x14ac:dyDescent="0.35">
      <c r="A19" s="114" t="s">
        <v>20</v>
      </c>
      <c r="B19" s="115" t="s">
        <v>31</v>
      </c>
      <c r="C19" s="116" t="s">
        <v>32</v>
      </c>
      <c r="D19" s="116" t="s">
        <v>33</v>
      </c>
      <c r="E19" s="116" t="s">
        <v>34</v>
      </c>
      <c r="F19" s="116" t="s">
        <v>22</v>
      </c>
      <c r="G19" s="116" t="s">
        <v>23</v>
      </c>
      <c r="H19" s="116" t="s">
        <v>35</v>
      </c>
      <c r="I19" s="116" t="s">
        <v>36</v>
      </c>
      <c r="J19" s="116" t="s">
        <v>37</v>
      </c>
      <c r="K19" s="116" t="s">
        <v>204</v>
      </c>
      <c r="L19" s="116" t="s">
        <v>205</v>
      </c>
      <c r="M19" s="116" t="s">
        <v>206</v>
      </c>
      <c r="N19" s="117" t="s">
        <v>207</v>
      </c>
    </row>
    <row r="20" spans="1:14" x14ac:dyDescent="0.35">
      <c r="A20" s="12"/>
      <c r="B20" s="3"/>
      <c r="C20" s="6"/>
      <c r="D20" s="6"/>
      <c r="E20" s="6"/>
      <c r="F20" s="4"/>
      <c r="G20" s="4"/>
      <c r="H20" s="118">
        <f>B20</f>
        <v>0</v>
      </c>
      <c r="I20" s="118">
        <f>H20*F20+H20</f>
        <v>0</v>
      </c>
      <c r="J20" s="118">
        <f>I20*G20+I20</f>
        <v>0</v>
      </c>
      <c r="K20" s="118">
        <f t="shared" ref="K20:K29" si="6">ROUND(H20*C20, 0)</f>
        <v>0</v>
      </c>
      <c r="L20" s="118">
        <f t="shared" ref="L20:L29" si="7">ROUND(I20*D20, 0)</f>
        <v>0</v>
      </c>
      <c r="M20" s="118">
        <f t="shared" ref="M20:M29" si="8">ROUND(J20*E20, 0)</f>
        <v>0</v>
      </c>
      <c r="N20" s="119">
        <f t="shared" ref="N20:N29" si="9">SUM(K20:M20)</f>
        <v>0</v>
      </c>
    </row>
    <row r="21" spans="1:14" x14ac:dyDescent="0.35">
      <c r="A21" s="12"/>
      <c r="B21" s="3"/>
      <c r="C21" s="6"/>
      <c r="D21" s="6"/>
      <c r="E21" s="6"/>
      <c r="F21" s="4"/>
      <c r="G21" s="4"/>
      <c r="H21" s="118">
        <f t="shared" ref="H21:H29" si="10">B21</f>
        <v>0</v>
      </c>
      <c r="I21" s="118">
        <f t="shared" ref="I21:J29" si="11">H21*F21+H21</f>
        <v>0</v>
      </c>
      <c r="J21" s="118">
        <f t="shared" si="11"/>
        <v>0</v>
      </c>
      <c r="K21" s="118">
        <f t="shared" si="6"/>
        <v>0</v>
      </c>
      <c r="L21" s="118">
        <f t="shared" si="7"/>
        <v>0</v>
      </c>
      <c r="M21" s="118">
        <f t="shared" si="8"/>
        <v>0</v>
      </c>
      <c r="N21" s="119">
        <f t="shared" si="9"/>
        <v>0</v>
      </c>
    </row>
    <row r="22" spans="1:14" x14ac:dyDescent="0.35">
      <c r="A22" s="12"/>
      <c r="B22" s="3"/>
      <c r="C22" s="6"/>
      <c r="D22" s="6"/>
      <c r="E22" s="6"/>
      <c r="F22" s="4"/>
      <c r="G22" s="4"/>
      <c r="H22" s="118">
        <f t="shared" si="10"/>
        <v>0</v>
      </c>
      <c r="I22" s="118">
        <f t="shared" si="11"/>
        <v>0</v>
      </c>
      <c r="J22" s="118">
        <f t="shared" si="11"/>
        <v>0</v>
      </c>
      <c r="K22" s="118">
        <f t="shared" si="6"/>
        <v>0</v>
      </c>
      <c r="L22" s="118">
        <f t="shared" si="7"/>
        <v>0</v>
      </c>
      <c r="M22" s="118">
        <f t="shared" si="8"/>
        <v>0</v>
      </c>
      <c r="N22" s="119">
        <f t="shared" si="9"/>
        <v>0</v>
      </c>
    </row>
    <row r="23" spans="1:14" x14ac:dyDescent="0.35">
      <c r="A23" s="12"/>
      <c r="B23" s="3"/>
      <c r="C23" s="6"/>
      <c r="D23" s="6"/>
      <c r="E23" s="6"/>
      <c r="F23" s="4"/>
      <c r="G23" s="4"/>
      <c r="H23" s="118">
        <f t="shared" si="10"/>
        <v>0</v>
      </c>
      <c r="I23" s="118">
        <f t="shared" si="11"/>
        <v>0</v>
      </c>
      <c r="J23" s="118">
        <f t="shared" si="11"/>
        <v>0</v>
      </c>
      <c r="K23" s="118">
        <f t="shared" si="6"/>
        <v>0</v>
      </c>
      <c r="L23" s="118">
        <f t="shared" si="7"/>
        <v>0</v>
      </c>
      <c r="M23" s="118">
        <f t="shared" si="8"/>
        <v>0</v>
      </c>
      <c r="N23" s="119">
        <f t="shared" si="9"/>
        <v>0</v>
      </c>
    </row>
    <row r="24" spans="1:14" x14ac:dyDescent="0.35">
      <c r="A24" s="12"/>
      <c r="B24" s="3"/>
      <c r="C24" s="6"/>
      <c r="D24" s="6"/>
      <c r="E24" s="6"/>
      <c r="F24" s="4"/>
      <c r="G24" s="4"/>
      <c r="H24" s="118">
        <f t="shared" si="10"/>
        <v>0</v>
      </c>
      <c r="I24" s="118">
        <f t="shared" si="11"/>
        <v>0</v>
      </c>
      <c r="J24" s="118">
        <f t="shared" si="11"/>
        <v>0</v>
      </c>
      <c r="K24" s="118">
        <f t="shared" si="6"/>
        <v>0</v>
      </c>
      <c r="L24" s="118">
        <f t="shared" si="7"/>
        <v>0</v>
      </c>
      <c r="M24" s="118">
        <f t="shared" si="8"/>
        <v>0</v>
      </c>
      <c r="N24" s="119">
        <f t="shared" si="9"/>
        <v>0</v>
      </c>
    </row>
    <row r="25" spans="1:14" x14ac:dyDescent="0.35">
      <c r="A25" s="12"/>
      <c r="B25" s="3"/>
      <c r="C25" s="6"/>
      <c r="D25" s="6"/>
      <c r="E25" s="6"/>
      <c r="F25" s="4"/>
      <c r="G25" s="4"/>
      <c r="H25" s="118">
        <f t="shared" si="10"/>
        <v>0</v>
      </c>
      <c r="I25" s="118">
        <f t="shared" si="11"/>
        <v>0</v>
      </c>
      <c r="J25" s="118">
        <f t="shared" si="11"/>
        <v>0</v>
      </c>
      <c r="K25" s="118">
        <f t="shared" si="6"/>
        <v>0</v>
      </c>
      <c r="L25" s="118">
        <f t="shared" si="7"/>
        <v>0</v>
      </c>
      <c r="M25" s="118">
        <f t="shared" si="8"/>
        <v>0</v>
      </c>
      <c r="N25" s="119">
        <f t="shared" si="9"/>
        <v>0</v>
      </c>
    </row>
    <row r="26" spans="1:14" x14ac:dyDescent="0.35">
      <c r="A26" s="12"/>
      <c r="B26" s="3"/>
      <c r="C26" s="6"/>
      <c r="D26" s="6"/>
      <c r="E26" s="6"/>
      <c r="F26" s="4"/>
      <c r="G26" s="4"/>
      <c r="H26" s="118">
        <f t="shared" si="10"/>
        <v>0</v>
      </c>
      <c r="I26" s="118">
        <f t="shared" si="11"/>
        <v>0</v>
      </c>
      <c r="J26" s="118">
        <f t="shared" si="11"/>
        <v>0</v>
      </c>
      <c r="K26" s="118">
        <f t="shared" si="6"/>
        <v>0</v>
      </c>
      <c r="L26" s="118">
        <f t="shared" si="7"/>
        <v>0</v>
      </c>
      <c r="M26" s="118">
        <f t="shared" si="8"/>
        <v>0</v>
      </c>
      <c r="N26" s="119">
        <f t="shared" si="9"/>
        <v>0</v>
      </c>
    </row>
    <row r="27" spans="1:14" x14ac:dyDescent="0.35">
      <c r="A27" s="12"/>
      <c r="B27" s="3"/>
      <c r="C27" s="6"/>
      <c r="D27" s="6"/>
      <c r="E27" s="6"/>
      <c r="F27" s="4"/>
      <c r="G27" s="4"/>
      <c r="H27" s="118">
        <f t="shared" si="10"/>
        <v>0</v>
      </c>
      <c r="I27" s="118">
        <f t="shared" si="11"/>
        <v>0</v>
      </c>
      <c r="J27" s="118">
        <f t="shared" si="11"/>
        <v>0</v>
      </c>
      <c r="K27" s="118">
        <f t="shared" si="6"/>
        <v>0</v>
      </c>
      <c r="L27" s="118">
        <f t="shared" si="7"/>
        <v>0</v>
      </c>
      <c r="M27" s="118">
        <f t="shared" si="8"/>
        <v>0</v>
      </c>
      <c r="N27" s="119">
        <f t="shared" si="9"/>
        <v>0</v>
      </c>
    </row>
    <row r="28" spans="1:14" x14ac:dyDescent="0.35">
      <c r="A28" s="12"/>
      <c r="B28" s="3"/>
      <c r="C28" s="6"/>
      <c r="D28" s="6"/>
      <c r="E28" s="6"/>
      <c r="F28" s="4"/>
      <c r="G28" s="4"/>
      <c r="H28" s="118">
        <f t="shared" si="10"/>
        <v>0</v>
      </c>
      <c r="I28" s="118">
        <f t="shared" si="11"/>
        <v>0</v>
      </c>
      <c r="J28" s="118">
        <f t="shared" si="11"/>
        <v>0</v>
      </c>
      <c r="K28" s="118">
        <f t="shared" si="6"/>
        <v>0</v>
      </c>
      <c r="L28" s="118">
        <f t="shared" si="7"/>
        <v>0</v>
      </c>
      <c r="M28" s="118">
        <f t="shared" si="8"/>
        <v>0</v>
      </c>
      <c r="N28" s="119">
        <f t="shared" si="9"/>
        <v>0</v>
      </c>
    </row>
    <row r="29" spans="1:14" x14ac:dyDescent="0.35">
      <c r="A29" s="14"/>
      <c r="B29" s="15"/>
      <c r="C29" s="17"/>
      <c r="D29" s="17"/>
      <c r="E29" s="17"/>
      <c r="F29" s="16"/>
      <c r="G29" s="16"/>
      <c r="H29" s="120">
        <f t="shared" si="10"/>
        <v>0</v>
      </c>
      <c r="I29" s="120">
        <f t="shared" si="11"/>
        <v>0</v>
      </c>
      <c r="J29" s="120">
        <f t="shared" si="11"/>
        <v>0</v>
      </c>
      <c r="K29" s="118">
        <f t="shared" si="6"/>
        <v>0</v>
      </c>
      <c r="L29" s="118">
        <f t="shared" si="7"/>
        <v>0</v>
      </c>
      <c r="M29" s="118">
        <f t="shared" si="8"/>
        <v>0</v>
      </c>
      <c r="N29" s="121">
        <f t="shared" si="9"/>
        <v>0</v>
      </c>
    </row>
    <row r="30" spans="1:14" ht="18" customHeight="1" x14ac:dyDescent="0.35">
      <c r="A30" s="110" t="s">
        <v>89</v>
      </c>
    </row>
    <row r="31" spans="1:14" ht="21" x14ac:dyDescent="0.5">
      <c r="A31" s="10" t="s">
        <v>38</v>
      </c>
      <c r="B31" s="122"/>
      <c r="C31" s="122"/>
      <c r="D31" s="122"/>
      <c r="E31" s="122"/>
      <c r="F31" s="122"/>
      <c r="G31" s="122"/>
      <c r="H31" s="122"/>
    </row>
    <row r="32" spans="1:14" ht="21.65" customHeight="1" x14ac:dyDescent="0.35">
      <c r="A32" s="66" t="s">
        <v>173</v>
      </c>
      <c r="B32" s="113"/>
      <c r="C32" s="113"/>
      <c r="D32" s="113"/>
      <c r="E32" s="113"/>
      <c r="F32" s="113"/>
      <c r="G32" s="113"/>
      <c r="H32" s="113"/>
    </row>
    <row r="33" spans="1:8" ht="63" customHeight="1" x14ac:dyDescent="0.35">
      <c r="A33" s="114" t="s">
        <v>20</v>
      </c>
      <c r="B33" s="116" t="s">
        <v>39</v>
      </c>
      <c r="C33" s="116" t="s">
        <v>40</v>
      </c>
      <c r="D33" s="116" t="s">
        <v>41</v>
      </c>
      <c r="E33" s="116" t="s">
        <v>42</v>
      </c>
      <c r="F33" s="116" t="s">
        <v>43</v>
      </c>
      <c r="G33" s="116" t="s">
        <v>44</v>
      </c>
      <c r="H33" s="117" t="s">
        <v>45</v>
      </c>
    </row>
    <row r="34" spans="1:8" x14ac:dyDescent="0.35">
      <c r="A34" s="18">
        <f t="shared" ref="A34:A43" si="12">A6</f>
        <v>0</v>
      </c>
      <c r="B34" s="4"/>
      <c r="C34" s="4"/>
      <c r="D34" s="4"/>
      <c r="E34" s="118">
        <f t="shared" ref="E34:E43" si="13">ROUND(N6*B34, 0)</f>
        <v>0</v>
      </c>
      <c r="F34" s="118">
        <f t="shared" ref="F34:F43" si="14">ROUND(O6*C34, 0)</f>
        <v>0</v>
      </c>
      <c r="G34" s="118">
        <f t="shared" ref="G34:G43" si="15">ROUND(P6*D34, 0)</f>
        <v>0</v>
      </c>
      <c r="H34" s="119">
        <f>SUM(E34:G34)</f>
        <v>0</v>
      </c>
    </row>
    <row r="35" spans="1:8" x14ac:dyDescent="0.35">
      <c r="A35" s="18">
        <f t="shared" si="12"/>
        <v>0</v>
      </c>
      <c r="B35" s="4"/>
      <c r="C35" s="4"/>
      <c r="D35" s="4"/>
      <c r="E35" s="118">
        <f t="shared" si="13"/>
        <v>0</v>
      </c>
      <c r="F35" s="118">
        <f t="shared" si="14"/>
        <v>0</v>
      </c>
      <c r="G35" s="118">
        <f t="shared" si="15"/>
        <v>0</v>
      </c>
      <c r="H35" s="119">
        <f t="shared" ref="H35:H43" si="16">SUM(E35:G35)</f>
        <v>0</v>
      </c>
    </row>
    <row r="36" spans="1:8" x14ac:dyDescent="0.35">
      <c r="A36" s="18">
        <f t="shared" si="12"/>
        <v>0</v>
      </c>
      <c r="B36" s="4"/>
      <c r="C36" s="4"/>
      <c r="D36" s="4"/>
      <c r="E36" s="118">
        <f t="shared" si="13"/>
        <v>0</v>
      </c>
      <c r="F36" s="118">
        <f t="shared" si="14"/>
        <v>0</v>
      </c>
      <c r="G36" s="118">
        <f t="shared" si="15"/>
        <v>0</v>
      </c>
      <c r="H36" s="119">
        <f t="shared" si="16"/>
        <v>0</v>
      </c>
    </row>
    <row r="37" spans="1:8" x14ac:dyDescent="0.35">
      <c r="A37" s="18">
        <f t="shared" si="12"/>
        <v>0</v>
      </c>
      <c r="B37" s="4"/>
      <c r="C37" s="4"/>
      <c r="D37" s="4"/>
      <c r="E37" s="118">
        <f t="shared" si="13"/>
        <v>0</v>
      </c>
      <c r="F37" s="118">
        <f t="shared" si="14"/>
        <v>0</v>
      </c>
      <c r="G37" s="118">
        <f t="shared" si="15"/>
        <v>0</v>
      </c>
      <c r="H37" s="119">
        <f t="shared" si="16"/>
        <v>0</v>
      </c>
    </row>
    <row r="38" spans="1:8" x14ac:dyDescent="0.35">
      <c r="A38" s="18">
        <f t="shared" si="12"/>
        <v>0</v>
      </c>
      <c r="B38" s="4"/>
      <c r="C38" s="4"/>
      <c r="D38" s="4"/>
      <c r="E38" s="118">
        <f t="shared" si="13"/>
        <v>0</v>
      </c>
      <c r="F38" s="118">
        <f t="shared" si="14"/>
        <v>0</v>
      </c>
      <c r="G38" s="118">
        <f t="shared" si="15"/>
        <v>0</v>
      </c>
      <c r="H38" s="119">
        <f t="shared" si="16"/>
        <v>0</v>
      </c>
    </row>
    <row r="39" spans="1:8" x14ac:dyDescent="0.35">
      <c r="A39" s="18">
        <f t="shared" si="12"/>
        <v>0</v>
      </c>
      <c r="B39" s="4"/>
      <c r="C39" s="4"/>
      <c r="D39" s="4"/>
      <c r="E39" s="118">
        <f t="shared" si="13"/>
        <v>0</v>
      </c>
      <c r="F39" s="118">
        <f t="shared" si="14"/>
        <v>0</v>
      </c>
      <c r="G39" s="118">
        <f t="shared" si="15"/>
        <v>0</v>
      </c>
      <c r="H39" s="119">
        <f t="shared" si="16"/>
        <v>0</v>
      </c>
    </row>
    <row r="40" spans="1:8" x14ac:dyDescent="0.35">
      <c r="A40" s="18">
        <f t="shared" si="12"/>
        <v>0</v>
      </c>
      <c r="B40" s="4"/>
      <c r="C40" s="4"/>
      <c r="D40" s="4"/>
      <c r="E40" s="118">
        <f t="shared" si="13"/>
        <v>0</v>
      </c>
      <c r="F40" s="118">
        <f t="shared" si="14"/>
        <v>0</v>
      </c>
      <c r="G40" s="118">
        <f t="shared" si="15"/>
        <v>0</v>
      </c>
      <c r="H40" s="119">
        <f t="shared" si="16"/>
        <v>0</v>
      </c>
    </row>
    <row r="41" spans="1:8" x14ac:dyDescent="0.35">
      <c r="A41" s="18">
        <f t="shared" si="12"/>
        <v>0</v>
      </c>
      <c r="B41" s="4"/>
      <c r="C41" s="4"/>
      <c r="D41" s="4"/>
      <c r="E41" s="118">
        <f t="shared" si="13"/>
        <v>0</v>
      </c>
      <c r="F41" s="118">
        <f t="shared" si="14"/>
        <v>0</v>
      </c>
      <c r="G41" s="118">
        <f t="shared" si="15"/>
        <v>0</v>
      </c>
      <c r="H41" s="119">
        <f t="shared" si="16"/>
        <v>0</v>
      </c>
    </row>
    <row r="42" spans="1:8" x14ac:dyDescent="0.35">
      <c r="A42" s="18">
        <f t="shared" si="12"/>
        <v>0</v>
      </c>
      <c r="B42" s="4"/>
      <c r="C42" s="4"/>
      <c r="D42" s="4"/>
      <c r="E42" s="118">
        <f t="shared" si="13"/>
        <v>0</v>
      </c>
      <c r="F42" s="118">
        <f t="shared" si="14"/>
        <v>0</v>
      </c>
      <c r="G42" s="118">
        <f t="shared" si="15"/>
        <v>0</v>
      </c>
      <c r="H42" s="119">
        <f t="shared" si="16"/>
        <v>0</v>
      </c>
    </row>
    <row r="43" spans="1:8" x14ac:dyDescent="0.35">
      <c r="A43" s="123">
        <f t="shared" si="12"/>
        <v>0</v>
      </c>
      <c r="B43" s="16"/>
      <c r="C43" s="16"/>
      <c r="D43" s="16"/>
      <c r="E43" s="118">
        <f t="shared" si="13"/>
        <v>0</v>
      </c>
      <c r="F43" s="118">
        <f t="shared" si="14"/>
        <v>0</v>
      </c>
      <c r="G43" s="118">
        <f t="shared" si="15"/>
        <v>0</v>
      </c>
      <c r="H43" s="121">
        <f t="shared" si="16"/>
        <v>0</v>
      </c>
    </row>
    <row r="44" spans="1:8" ht="18" customHeight="1" x14ac:dyDescent="0.35">
      <c r="A44" s="110" t="s">
        <v>89</v>
      </c>
    </row>
    <row r="45" spans="1:8" ht="21" x14ac:dyDescent="0.5">
      <c r="A45" s="10" t="s">
        <v>46</v>
      </c>
      <c r="B45" s="122"/>
      <c r="C45" s="122"/>
      <c r="D45" s="122"/>
      <c r="E45" s="122"/>
      <c r="F45" s="122"/>
      <c r="G45" s="122"/>
      <c r="H45" s="122"/>
    </row>
    <row r="46" spans="1:8" ht="21.65" customHeight="1" x14ac:dyDescent="0.35">
      <c r="A46" s="66" t="s">
        <v>173</v>
      </c>
      <c r="B46" s="113"/>
      <c r="C46" s="113"/>
      <c r="D46" s="113"/>
      <c r="E46" s="113"/>
      <c r="F46" s="113"/>
      <c r="G46" s="113"/>
      <c r="H46" s="113"/>
    </row>
    <row r="47" spans="1:8" ht="63" customHeight="1" x14ac:dyDescent="0.35">
      <c r="A47" s="114" t="s">
        <v>20</v>
      </c>
      <c r="B47" s="116" t="s">
        <v>39</v>
      </c>
      <c r="C47" s="116" t="s">
        <v>40</v>
      </c>
      <c r="D47" s="116" t="s">
        <v>41</v>
      </c>
      <c r="E47" s="116" t="s">
        <v>42</v>
      </c>
      <c r="F47" s="116" t="s">
        <v>43</v>
      </c>
      <c r="G47" s="116" t="s">
        <v>44</v>
      </c>
      <c r="H47" s="117" t="s">
        <v>45</v>
      </c>
    </row>
    <row r="48" spans="1:8" x14ac:dyDescent="0.35">
      <c r="A48" s="18">
        <f t="shared" ref="A48:A57" si="17">A20</f>
        <v>0</v>
      </c>
      <c r="B48" s="4"/>
      <c r="C48" s="4"/>
      <c r="D48" s="4"/>
      <c r="E48" s="118">
        <f t="shared" ref="E48:E57" si="18">ROUND(K20*B48, 0)</f>
        <v>0</v>
      </c>
      <c r="F48" s="118">
        <f t="shared" ref="F48:F57" si="19">ROUND(L20*C48, 0)</f>
        <v>0</v>
      </c>
      <c r="G48" s="118">
        <f t="shared" ref="G48:G57" si="20">ROUND(M20*D48, 0)</f>
        <v>0</v>
      </c>
      <c r="H48" s="119">
        <f>SUM(E48:G48)</f>
        <v>0</v>
      </c>
    </row>
    <row r="49" spans="1:8" x14ac:dyDescent="0.35">
      <c r="A49" s="18">
        <f t="shared" si="17"/>
        <v>0</v>
      </c>
      <c r="B49" s="4"/>
      <c r="C49" s="4"/>
      <c r="D49" s="4"/>
      <c r="E49" s="118">
        <f t="shared" si="18"/>
        <v>0</v>
      </c>
      <c r="F49" s="118">
        <f t="shared" si="19"/>
        <v>0</v>
      </c>
      <c r="G49" s="118">
        <f t="shared" si="20"/>
        <v>0</v>
      </c>
      <c r="H49" s="119">
        <f t="shared" ref="H49:H57" si="21">SUM(E49:G49)</f>
        <v>0</v>
      </c>
    </row>
    <row r="50" spans="1:8" x14ac:dyDescent="0.35">
      <c r="A50" s="18">
        <f t="shared" si="17"/>
        <v>0</v>
      </c>
      <c r="B50" s="4"/>
      <c r="C50" s="4"/>
      <c r="D50" s="4"/>
      <c r="E50" s="118">
        <f t="shared" si="18"/>
        <v>0</v>
      </c>
      <c r="F50" s="118">
        <f t="shared" si="19"/>
        <v>0</v>
      </c>
      <c r="G50" s="118">
        <f t="shared" si="20"/>
        <v>0</v>
      </c>
      <c r="H50" s="119">
        <f t="shared" si="21"/>
        <v>0</v>
      </c>
    </row>
    <row r="51" spans="1:8" x14ac:dyDescent="0.35">
      <c r="A51" s="18">
        <f t="shared" si="17"/>
        <v>0</v>
      </c>
      <c r="B51" s="4"/>
      <c r="C51" s="4"/>
      <c r="D51" s="4"/>
      <c r="E51" s="118">
        <f t="shared" si="18"/>
        <v>0</v>
      </c>
      <c r="F51" s="118">
        <f t="shared" si="19"/>
        <v>0</v>
      </c>
      <c r="G51" s="118">
        <f t="shared" si="20"/>
        <v>0</v>
      </c>
      <c r="H51" s="119">
        <f t="shared" si="21"/>
        <v>0</v>
      </c>
    </row>
    <row r="52" spans="1:8" x14ac:dyDescent="0.35">
      <c r="A52" s="18">
        <f t="shared" si="17"/>
        <v>0</v>
      </c>
      <c r="B52" s="4"/>
      <c r="C52" s="4"/>
      <c r="D52" s="4"/>
      <c r="E52" s="118">
        <f t="shared" si="18"/>
        <v>0</v>
      </c>
      <c r="F52" s="118">
        <f t="shared" si="19"/>
        <v>0</v>
      </c>
      <c r="G52" s="118">
        <f t="shared" si="20"/>
        <v>0</v>
      </c>
      <c r="H52" s="119">
        <f t="shared" si="21"/>
        <v>0</v>
      </c>
    </row>
    <row r="53" spans="1:8" x14ac:dyDescent="0.35">
      <c r="A53" s="18">
        <f t="shared" si="17"/>
        <v>0</v>
      </c>
      <c r="B53" s="4"/>
      <c r="C53" s="4"/>
      <c r="D53" s="4"/>
      <c r="E53" s="118">
        <f t="shared" si="18"/>
        <v>0</v>
      </c>
      <c r="F53" s="118">
        <f t="shared" si="19"/>
        <v>0</v>
      </c>
      <c r="G53" s="118">
        <f t="shared" si="20"/>
        <v>0</v>
      </c>
      <c r="H53" s="119">
        <f t="shared" si="21"/>
        <v>0</v>
      </c>
    </row>
    <row r="54" spans="1:8" x14ac:dyDescent="0.35">
      <c r="A54" s="18">
        <f t="shared" si="17"/>
        <v>0</v>
      </c>
      <c r="B54" s="4"/>
      <c r="C54" s="4"/>
      <c r="D54" s="4"/>
      <c r="E54" s="118">
        <f t="shared" si="18"/>
        <v>0</v>
      </c>
      <c r="F54" s="118">
        <f t="shared" si="19"/>
        <v>0</v>
      </c>
      <c r="G54" s="118">
        <f t="shared" si="20"/>
        <v>0</v>
      </c>
      <c r="H54" s="119">
        <f t="shared" si="21"/>
        <v>0</v>
      </c>
    </row>
    <row r="55" spans="1:8" x14ac:dyDescent="0.35">
      <c r="A55" s="18">
        <f t="shared" si="17"/>
        <v>0</v>
      </c>
      <c r="B55" s="4"/>
      <c r="C55" s="4"/>
      <c r="D55" s="4"/>
      <c r="E55" s="118">
        <f t="shared" si="18"/>
        <v>0</v>
      </c>
      <c r="F55" s="118">
        <f t="shared" si="19"/>
        <v>0</v>
      </c>
      <c r="G55" s="118">
        <f t="shared" si="20"/>
        <v>0</v>
      </c>
      <c r="H55" s="119">
        <f t="shared" si="21"/>
        <v>0</v>
      </c>
    </row>
    <row r="56" spans="1:8" x14ac:dyDescent="0.35">
      <c r="A56" s="18">
        <f t="shared" si="17"/>
        <v>0</v>
      </c>
      <c r="B56" s="4"/>
      <c r="C56" s="4"/>
      <c r="D56" s="4"/>
      <c r="E56" s="118">
        <f t="shared" si="18"/>
        <v>0</v>
      </c>
      <c r="F56" s="118">
        <f t="shared" si="19"/>
        <v>0</v>
      </c>
      <c r="G56" s="118">
        <f t="shared" si="20"/>
        <v>0</v>
      </c>
      <c r="H56" s="119">
        <f t="shared" si="21"/>
        <v>0</v>
      </c>
    </row>
    <row r="57" spans="1:8" x14ac:dyDescent="0.35">
      <c r="A57" s="123">
        <f t="shared" si="17"/>
        <v>0</v>
      </c>
      <c r="B57" s="16"/>
      <c r="C57" s="16"/>
      <c r="D57" s="16"/>
      <c r="E57" s="118">
        <f t="shared" si="18"/>
        <v>0</v>
      </c>
      <c r="F57" s="118">
        <f t="shared" si="19"/>
        <v>0</v>
      </c>
      <c r="G57" s="118">
        <f t="shared" si="20"/>
        <v>0</v>
      </c>
      <c r="H57" s="121">
        <f t="shared" si="21"/>
        <v>0</v>
      </c>
    </row>
    <row r="58" spans="1:8" ht="18" customHeight="1" x14ac:dyDescent="0.35">
      <c r="A58" s="110" t="s">
        <v>89</v>
      </c>
    </row>
    <row r="59" spans="1:8" ht="21" x14ac:dyDescent="0.5">
      <c r="A59" s="10" t="s">
        <v>208</v>
      </c>
      <c r="B59" s="124"/>
    </row>
    <row r="60" spans="1:8" ht="15.5" x14ac:dyDescent="0.35">
      <c r="A60" s="19" t="s">
        <v>90</v>
      </c>
      <c r="B60" s="19" t="s">
        <v>82</v>
      </c>
    </row>
    <row r="61" spans="1:8" x14ac:dyDescent="0.35">
      <c r="A61" s="18" t="s">
        <v>16</v>
      </c>
      <c r="B61" s="119">
        <f>SUM(N6:N15,K20:K29)</f>
        <v>0</v>
      </c>
    </row>
    <row r="62" spans="1:8" x14ac:dyDescent="0.35">
      <c r="A62" s="18" t="s">
        <v>17</v>
      </c>
      <c r="B62" s="119">
        <f>SUM(O6:O15,L20:L29)</f>
        <v>0</v>
      </c>
    </row>
    <row r="63" spans="1:8" x14ac:dyDescent="0.35">
      <c r="A63" s="123" t="s">
        <v>18</v>
      </c>
      <c r="B63" s="121">
        <f>SUM(P6:P15,M20:M29)</f>
        <v>0</v>
      </c>
    </row>
    <row r="64" spans="1:8" x14ac:dyDescent="0.35">
      <c r="A64" s="50" t="s">
        <v>82</v>
      </c>
      <c r="B64" s="125">
        <f>SUM(B61:B63)</f>
        <v>0</v>
      </c>
    </row>
    <row r="65" spans="1:2" ht="18" customHeight="1" x14ac:dyDescent="0.35">
      <c r="A65" s="110" t="s">
        <v>89</v>
      </c>
      <c r="B65" s="126"/>
    </row>
    <row r="66" spans="1:2" ht="20.149999999999999" customHeight="1" x14ac:dyDescent="0.5">
      <c r="A66" s="10" t="s">
        <v>93</v>
      </c>
      <c r="B66" s="126"/>
    </row>
    <row r="67" spans="1:2" ht="15.5" x14ac:dyDescent="0.35">
      <c r="A67" s="19" t="s">
        <v>91</v>
      </c>
      <c r="B67" s="19" t="s">
        <v>82</v>
      </c>
    </row>
    <row r="68" spans="1:2" x14ac:dyDescent="0.35">
      <c r="A68" s="18" t="s">
        <v>16</v>
      </c>
      <c r="B68" s="119">
        <f>SUM(E34:E43,E48:E57)</f>
        <v>0</v>
      </c>
    </row>
    <row r="69" spans="1:2" x14ac:dyDescent="0.35">
      <c r="A69" s="18" t="s">
        <v>17</v>
      </c>
      <c r="B69" s="119">
        <f>SUM(F34:F43,F48:F57)</f>
        <v>0</v>
      </c>
    </row>
    <row r="70" spans="1:2" x14ac:dyDescent="0.35">
      <c r="A70" s="123" t="s">
        <v>18</v>
      </c>
      <c r="B70" s="121">
        <f>SUM(G34:G43,G48:G57)</f>
        <v>0</v>
      </c>
    </row>
    <row r="71" spans="1:2" x14ac:dyDescent="0.35">
      <c r="A71" s="50" t="s">
        <v>82</v>
      </c>
      <c r="B71" s="125">
        <f>SUM(B68:B70)</f>
        <v>0</v>
      </c>
    </row>
    <row r="72" spans="1:2" ht="18" customHeight="1" x14ac:dyDescent="0.35">
      <c r="A72" s="110" t="s">
        <v>89</v>
      </c>
    </row>
    <row r="73" spans="1:2" ht="20.149999999999999" customHeight="1" x14ac:dyDescent="0.5">
      <c r="A73" s="10" t="s">
        <v>94</v>
      </c>
    </row>
    <row r="74" spans="1:2" ht="15.5" x14ac:dyDescent="0.35">
      <c r="A74" s="19" t="s">
        <v>91</v>
      </c>
      <c r="B74" s="19" t="s">
        <v>82</v>
      </c>
    </row>
    <row r="75" spans="1:2" x14ac:dyDescent="0.35">
      <c r="A75" s="18" t="s">
        <v>16</v>
      </c>
      <c r="B75" s="119">
        <f>SUM(B61,B68)</f>
        <v>0</v>
      </c>
    </row>
    <row r="76" spans="1:2" x14ac:dyDescent="0.35">
      <c r="A76" s="18" t="s">
        <v>17</v>
      </c>
      <c r="B76" s="119">
        <f>SUM(B62,B69)</f>
        <v>0</v>
      </c>
    </row>
    <row r="77" spans="1:2" x14ac:dyDescent="0.35">
      <c r="A77" s="123" t="s">
        <v>18</v>
      </c>
      <c r="B77" s="121">
        <f>SUM(B63,B70)</f>
        <v>0</v>
      </c>
    </row>
    <row r="78" spans="1:2" x14ac:dyDescent="0.35">
      <c r="A78" s="50" t="s">
        <v>82</v>
      </c>
      <c r="B78" s="125">
        <f t="shared" ref="B78" si="22">SUM(B75:B77)</f>
        <v>0</v>
      </c>
    </row>
    <row r="79" spans="1:2" x14ac:dyDescent="0.35">
      <c r="A79" s="31" t="s">
        <v>209</v>
      </c>
    </row>
  </sheetData>
  <sheetProtection algorithmName="SHA-512" hashValue="iQuRcs6mzgF7dRYn5JLt7rHAlDtAGWcDreyByqhJ9xrIwaz6e4ckYKg8GcJHJ3pgEgBt7GAk9HwhFDb+2kqF7Q==" saltValue="xAC6m6wm9gsKJw5IPJ59tg==" spinCount="100000" sheet="1" objects="1" scenarios="1"/>
  <dataValidations xWindow="423" yWindow="768" count="171">
    <dataValidation allowBlank="1" showInputMessage="1" showErrorMessage="1" promptTitle="Staff Name" prompt="Input Staff 1 name." sqref="A20 A6" xr:uid="{A9D0C1F4-7146-4704-ABED-8EA86C295A27}"/>
    <dataValidation allowBlank="1" showInputMessage="1" showErrorMessage="1" promptTitle="Base Salary" prompt="Input Staff 1 base salary." sqref="B6" xr:uid="{57C47EBB-FDB5-4230-8D6F-5CCBE7E8C9A3}"/>
    <dataValidation allowBlank="1" showInputMessage="1" showErrorMessage="1" promptTitle="Y1 # Months Working on Project" prompt="Input the number of months Staff 1 will be working on the project in Year 1." sqref="C6" xr:uid="{0D2C1436-AC20-4103-9A5C-73DAFA9528B2}"/>
    <dataValidation allowBlank="1" showInputMessage="1" showErrorMessage="1" promptTitle="Staff Name" prompt="Input Staff 2 name." sqref="A21 A7" xr:uid="{39D6D338-E5B2-47B7-BA07-35A423DFBA13}"/>
    <dataValidation allowBlank="1" showInputMessage="1" showErrorMessage="1" promptTitle="Base Salary" prompt="Input Staff 2 base salary." sqref="B7" xr:uid="{6C78CA3B-C0DA-4B0C-89AD-D06AF014C9D1}"/>
    <dataValidation allowBlank="1" showInputMessage="1" showErrorMessage="1" promptTitle="Staff Name" prompt="Input Staff 3 name." sqref="A22 A8" xr:uid="{CD95A069-7F0A-41FC-A4DF-3F09D289DAC0}"/>
    <dataValidation allowBlank="1" showInputMessage="1" showErrorMessage="1" promptTitle="Staff Name" prompt="Input Staff 4 name." sqref="A23 A9" xr:uid="{1BA1AAAB-8340-4783-8026-C9C2C2B22FFB}"/>
    <dataValidation allowBlank="1" showInputMessage="1" showErrorMessage="1" promptTitle="Staff Name" prompt="Input Staff 5 name." sqref="A24 A10" xr:uid="{FF4D29CC-F476-4668-9E97-DF5356E9629E}"/>
    <dataValidation allowBlank="1" showInputMessage="1" showErrorMessage="1" promptTitle="Staff Name" prompt="Input Staff 6 name." sqref="A25 A11" xr:uid="{9F628F5A-D0D5-4D77-85D3-9206B4A1F97C}"/>
    <dataValidation allowBlank="1" showInputMessage="1" showErrorMessage="1" promptTitle="Staff Name" prompt="Input Staff 7 name." sqref="A26 A12" xr:uid="{9570CD49-7142-4A75-8C48-4FD46F816AA3}"/>
    <dataValidation allowBlank="1" showInputMessage="1" showErrorMessage="1" promptTitle="Staff Name" prompt="Input Staff 8 name." sqref="A27 A13" xr:uid="{8177EEDE-8068-4070-B886-FC4969204A28}"/>
    <dataValidation allowBlank="1" showInputMessage="1" showErrorMessage="1" promptTitle="Staff Name" prompt="Input Staff 9 name." sqref="A28 A14" xr:uid="{37E96777-23E1-466D-ADA1-617EB268A821}"/>
    <dataValidation allowBlank="1" showInputMessage="1" showErrorMessage="1" promptTitle="Staff Name" prompt="Input Staff 10 name." sqref="A29 A15" xr:uid="{95802124-A938-47CE-8918-7BB53008BFD5}"/>
    <dataValidation allowBlank="1" showInputMessage="1" showErrorMessage="1" promptTitle="Base Salary" prompt="Input Staff 3 base salary." sqref="B8" xr:uid="{559F57BC-97CF-42A5-BD6A-A5E39B013D82}"/>
    <dataValidation allowBlank="1" showInputMessage="1" showErrorMessage="1" promptTitle="Base Salary" prompt="Input Staff 4 base salary." sqref="B9" xr:uid="{DB9CC17D-5E1E-4F23-BB21-E41764D1A9E1}"/>
    <dataValidation allowBlank="1" showInputMessage="1" showErrorMessage="1" promptTitle="Base Salary" prompt="Input Staff 5 base salary." sqref="B10" xr:uid="{0995DBA7-EA26-4FA0-A3EE-2CBEDB29C429}"/>
    <dataValidation allowBlank="1" showInputMessage="1" showErrorMessage="1" promptTitle="Base Salary" prompt="Input Staff 6 base salary." sqref="B11" xr:uid="{CEE9FA26-B748-4FF9-B124-26E50C839243}"/>
    <dataValidation allowBlank="1" showInputMessage="1" showErrorMessage="1" promptTitle="Base Salary" prompt="Input Staff 7 base salary." sqref="B12" xr:uid="{BFAEDF77-DA96-4EBA-BE85-37CC6362A909}"/>
    <dataValidation allowBlank="1" showInputMessage="1" showErrorMessage="1" promptTitle="Base Salary" prompt="Input Staff 8 base salary." sqref="B13" xr:uid="{7DE54239-66A6-4277-8CAA-C6F35F8B8F93}"/>
    <dataValidation allowBlank="1" showInputMessage="1" showErrorMessage="1" promptTitle="Base Salary" prompt="Input Staff 9 base salary." sqref="B14" xr:uid="{42DC87E9-C676-4487-8678-EFA79837AB20}"/>
    <dataValidation allowBlank="1" showInputMessage="1" showErrorMessage="1" promptTitle="Base Salary" prompt="Input Staff 10 base salary." sqref="B15" xr:uid="{1943B67C-1AA1-4541-B2B8-0CA7184B9E62}"/>
    <dataValidation allowBlank="1" showInputMessage="1" showErrorMessage="1" promptTitle="Y1 # Months Working on Project" prompt="Input the number of months Staff 2 will be working on the project in Year 2." sqref="C7" xr:uid="{009B8B40-A1B0-4F1D-823D-36EDF3086B79}"/>
    <dataValidation allowBlank="1" showInputMessage="1" showErrorMessage="1" promptTitle="Y1 # Months Working on Project" prompt="Input the number of months Staff 3 will be working on the project in Year 1." sqref="C8" xr:uid="{851391A6-ADE5-4640-9C70-E79F7C62B6DB}"/>
    <dataValidation allowBlank="1" showInputMessage="1" showErrorMessage="1" promptTitle="Y1 # Months Working on Project" prompt="Input Year 1 percent effort for Staff 4." sqref="C9" xr:uid="{EBDC544C-4439-40BD-B3CA-8B433884FEA6}"/>
    <dataValidation allowBlank="1" showInputMessage="1" showErrorMessage="1" promptTitle="Y1 # Months Working on Project" prompt="Input the number of months Staff 5 will be working on the project in Year 1." sqref="C10" xr:uid="{19DDAB57-028C-4B04-99DA-E9C02BF5E0F1}"/>
    <dataValidation allowBlank="1" showInputMessage="1" showErrorMessage="1" promptTitle="Y1 # Months Working on Project" prompt="Input the number of months Staff 6 will be working on the project in Year 1." sqref="C11" xr:uid="{DC294222-87DB-4FEC-AE5D-1DAA26615229}"/>
    <dataValidation allowBlank="1" showInputMessage="1" showErrorMessage="1" promptTitle="Y1 # Months Working on Project" prompt="Input the number of months Staff 7 will be working on the project in Year 1." sqref="C12" xr:uid="{09818C46-5CA9-48D3-AF84-D8046FB4B74A}"/>
    <dataValidation allowBlank="1" showInputMessage="1" showErrorMessage="1" promptTitle="Y1 # Months Working on Project" prompt="Input the number of months Staff 8 will be working on the project in Year 1." sqref="C13" xr:uid="{A9D82213-A8D5-4197-980A-03E72075ACAA}"/>
    <dataValidation allowBlank="1" showInputMessage="1" showErrorMessage="1" promptTitle="Y1 # Months Working on Project" prompt="Input the number of months Staff 9 will be working on the project in Year 1." sqref="C14" xr:uid="{CAB23498-11B6-4663-8300-536DF6D4B4C2}"/>
    <dataValidation allowBlank="1" showInputMessage="1" showErrorMessage="1" promptTitle="Y1 # Months Working on Project" prompt="Input the number of months Staff 10 will be working on the project in Year 1." sqref="C15" xr:uid="{168EF224-7D7C-44C4-84ED-F3FAB0ECAA64}"/>
    <dataValidation allowBlank="1" showInputMessage="1" showErrorMessage="1" promptTitle="Y2 # Months Working on Project" prompt="Input the number of months Staff 1 will be working on the project in Year 2." sqref="D6" xr:uid="{153ECAAB-62C5-421F-8267-501278012EF0}"/>
    <dataValidation allowBlank="1" showInputMessage="1" showErrorMessage="1" promptTitle="Y2 # Months Working on Project" prompt="Input Year 2 percent effort for Staff 2." sqref="D7" xr:uid="{B5759E1D-1269-4E82-9C50-672682BC8D94}"/>
    <dataValidation allowBlank="1" showInputMessage="1" showErrorMessage="1" promptTitle="Y2 # Months Working on Project" prompt="Input the number of months Staff 3 will be working on the project in Year 2." sqref="D8" xr:uid="{CAABBCEA-3149-4342-9416-6895125C1084}"/>
    <dataValidation allowBlank="1" showInputMessage="1" showErrorMessage="1" promptTitle="Y2 # Months Working on Project" prompt="Input the number of months Staff 4 will be working on the project in Year 2." sqref="D9" xr:uid="{BCD640DE-D00F-40E9-8C35-103E9AA69726}"/>
    <dataValidation allowBlank="1" showInputMessage="1" showErrorMessage="1" promptTitle="Y2 # Months Working on Project" prompt="Input the number of months Staff 5 will be working on the project in Year 2." sqref="D10" xr:uid="{B0D5DB1E-F3F3-4DD9-836C-24BA890CF46C}"/>
    <dataValidation allowBlank="1" showInputMessage="1" showErrorMessage="1" promptTitle="Y2 # Months Working on Project" prompt="Input the number of months Staff 6 will be working on the project in Year 2." sqref="D11" xr:uid="{3C299E70-30EC-432C-995B-9C4301F40A98}"/>
    <dataValidation allowBlank="1" showInputMessage="1" showErrorMessage="1" promptTitle="Y2 # Months Working on Project" prompt="Input the number of months Staff 7 will be working on the project in Year 2." sqref="D12" xr:uid="{8CC950D5-03B0-4D8E-BC17-B2CC867689C0}"/>
    <dataValidation allowBlank="1" showInputMessage="1" showErrorMessage="1" promptTitle="Y2 # Months Working on Project" prompt="Input the number of months Staff 8 will be working on the project in Year 2." sqref="D13" xr:uid="{37B9004E-FE14-482F-8558-B28EF5BCE9FA}"/>
    <dataValidation allowBlank="1" showInputMessage="1" showErrorMessage="1" promptTitle="Y2 # Months Working on Project" prompt="Input the number of months Staff 9 will be working on the project in Year 2." sqref="D14" xr:uid="{10DA34DD-FED3-4EC2-B90D-049DFFD2BD33}"/>
    <dataValidation allowBlank="1" showInputMessage="1" showErrorMessage="1" promptTitle="Y2 # Months Working on Project" prompt="Input the number of months Staff 10 will be working on the project in Year 2." sqref="D15" xr:uid="{20B0C837-703D-476A-BBC1-CF90633951DD}"/>
    <dataValidation allowBlank="1" showInputMessage="1" showErrorMessage="1" promptTitle="Y3 # Months Working on Project" prompt="Input the number of months Staff 1 will be working on the project in Year 3." sqref="E6" xr:uid="{495FCBDD-1E05-4D4F-941E-BFBF5187B7E4}"/>
    <dataValidation allowBlank="1" showInputMessage="1" showErrorMessage="1" promptTitle="Y3 # Months Working on Project" prompt="Input the number of months Staff 2 will be working on the project in Year 3." sqref="E7" xr:uid="{A5559A83-6338-4D36-95AD-A7787E9B4418}"/>
    <dataValidation allowBlank="1" showInputMessage="1" showErrorMessage="1" promptTitle="Y3 # Months Working on Project" prompt="Input the number of months Staff 3 will be working on the project in Year 3." sqref="E8" xr:uid="{5D221D53-124F-443F-8014-5F2C90AF7456}"/>
    <dataValidation allowBlank="1" showInputMessage="1" showErrorMessage="1" promptTitle="Y3 # Months Working on Project" prompt="Input the number of months Staff 4 will be working on the project in Year 3." sqref="E9" xr:uid="{BF54D797-98FE-43A3-A234-0B65A6077622}"/>
    <dataValidation allowBlank="1" showInputMessage="1" showErrorMessage="1" promptTitle="Y3 # Months Working on Project" prompt="Input the number of months Staff 5 will be working on the project in Year 3." sqref="E10" xr:uid="{6633305B-97D5-4B6E-B977-228B8A1F81AF}"/>
    <dataValidation allowBlank="1" showInputMessage="1" showErrorMessage="1" promptTitle="Y3 # Months Working on Project" prompt="Input the number of months Staff 6 will be working on the project in Year 3." sqref="E11" xr:uid="{0224A0DC-BB78-44DC-9C47-31FE0DAFC66A}"/>
    <dataValidation allowBlank="1" showInputMessage="1" showErrorMessage="1" promptTitle="Y3 # Months Working on Project" prompt="Input the number of months Staff 7 will be working on the project in Year 3." sqref="E12" xr:uid="{254613A0-5BBA-4C2E-A1BB-7C11EABC48FD}"/>
    <dataValidation allowBlank="1" showInputMessage="1" showErrorMessage="1" promptTitle="Y3 # Months Working on Project" prompt="Input the number of months Staff 8 will be working on the project in Year 3." sqref="E13" xr:uid="{F3F25E35-395D-4346-9A5E-D3AAFEF6D934}"/>
    <dataValidation allowBlank="1" showInputMessage="1" showErrorMessage="1" promptTitle="Y3 # Months Working on Project" prompt="Input the number of months Staff 9 will be working on the project in Year 3." sqref="E14" xr:uid="{1128274B-8305-4C32-8DB8-C446C66FCFBF}"/>
    <dataValidation allowBlank="1" showInputMessage="1" showErrorMessage="1" promptTitle="Y3 # Months Working on Project" prompt="Input the number of months Staff 10 will be working on the project in Year 3." sqref="E15" xr:uid="{13158C1B-5793-46BE-AEB5-B0E8F61792CD}"/>
    <dataValidation allowBlank="1" showInputMessage="1" showErrorMessage="1" promptTitle="Year 1 Percent Effort" prompt="Input Year 1 percent effort for Staff 2 based on the number of months Staff 2 will be working on the project in Year 1." sqref="F7" xr:uid="{E34DBBB8-65E1-48BF-B42E-77DC37619A79}"/>
    <dataValidation allowBlank="1" showInputMessage="1" showErrorMessage="1" promptTitle="Year 1 Percent Effort" prompt="Input Year 1 percent effort for Staff 4 based on the number of months Staff 4 will be working on the project in Year 1." sqref="F9" xr:uid="{C13EAC97-1E2C-4DC1-91CF-30AD5D4D185F}"/>
    <dataValidation allowBlank="1" showInputMessage="1" showErrorMessage="1" promptTitle="Year 2 Percent Effort" prompt="Input Year 2 percent effort for Staff 2 based on the number of months Staff 2 will be working on the project in Year 2." sqref="G7" xr:uid="{2CEFF9D5-E900-4880-9EB7-61364398663A}"/>
    <dataValidation allowBlank="1" showInputMessage="1" showErrorMessage="1" promptTitle="Year 2 Percent Annual Increase" prompt="Input the percent annual increase that will take effect Year 2 of the project for Staff 1." sqref="F20 I6" xr:uid="{C8DF000F-CE0B-4989-99F9-62CC2EB46A91}"/>
    <dataValidation allowBlank="1" showInputMessage="1" showErrorMessage="1" promptTitle="Year 2 Percent Annual Increase" prompt="Input the percent annual increase that will take effect Year 2 of the project for Staff 2." sqref="F21 I7" xr:uid="{2EF61615-C91A-4A25-9303-3A1A87D06529}"/>
    <dataValidation allowBlank="1" showInputMessage="1" showErrorMessage="1" promptTitle="Year 2 Percent Annual Increase" prompt="Input the percent annual increase that will take effect Year 2 of the project for Staff 3." sqref="F22 I8" xr:uid="{C50E6C28-3E11-41E1-9796-8E5B314112CE}"/>
    <dataValidation allowBlank="1" showInputMessage="1" showErrorMessage="1" promptTitle="Year 2 Percent Annual Increase" prompt="Input the percent annual increase that will take effect Year 2 of the project for Staff 4." sqref="F23 I9" xr:uid="{2290FD11-CC6F-4D08-B085-3A20F8EB95C8}"/>
    <dataValidation allowBlank="1" showInputMessage="1" showErrorMessage="1" promptTitle="Year 2 Percent Annual Increase" prompt="Input the percent annual increase that will take effect Year 2 of the project for Staff 5." sqref="F24 I10" xr:uid="{9EEE82D4-AD7F-4C4F-AD99-63FB3C157428}"/>
    <dataValidation allowBlank="1" showInputMessage="1" showErrorMessage="1" promptTitle="Year 2 Percent Annual Increase" prompt="Input the percent annual increase that will take effect Year 2 of the project for Staff 6." sqref="F25 I11" xr:uid="{9D1CC4D9-11A9-4E66-9269-A30862AEDA3D}"/>
    <dataValidation allowBlank="1" showInputMessage="1" showErrorMessage="1" promptTitle="Year 2 Percent Annual Increase" prompt="Input the percent annual increase that will take effect Year 2 of the project for Staff 7." sqref="F26 I12" xr:uid="{D7EC4C33-27AF-4A6C-817E-1A7ED10A1FE1}"/>
    <dataValidation allowBlank="1" showInputMessage="1" showErrorMessage="1" promptTitle="Year 2 Percent Annual Increase" prompt="Input the percent annual increase that will take effect Year 2 of the project for Staff 8." sqref="F27 I13" xr:uid="{A03200DE-F2B1-4C9D-8C58-F82D6425D19D}"/>
    <dataValidation allowBlank="1" showInputMessage="1" showErrorMessage="1" promptTitle="Year 2 Percent Annual Increase" prompt="Input the percent annual increase that will take effect Year 2 of the project for Staff 9." sqref="F28 I14" xr:uid="{0CA26B9E-DEBA-4D34-955C-8A3564552820}"/>
    <dataValidation allowBlank="1" showInputMessage="1" showErrorMessage="1" promptTitle="Year 2 Percent Annual Increase" prompt="Input the percent annual increase that will take effect Year 2 of the project for Staff 10." sqref="F29 I15" xr:uid="{97293554-04D7-45DB-A25C-B51853025C03}"/>
    <dataValidation allowBlank="1" showInputMessage="1" showErrorMessage="1" promptTitle="Year 3 Percent Annual Increase" prompt="Input the percent annual increase that will take effect Year 3 of the project for Staff 10." sqref="G29 J15" xr:uid="{57908D08-26B0-4B6E-877B-A7CA989CF576}"/>
    <dataValidation allowBlank="1" showInputMessage="1" showErrorMessage="1" promptTitle="Year 3 Percent Annual Increase" prompt="Input the percent annual increase that will take effect Year 3 of the project for Staff 1." sqref="G20 J6" xr:uid="{8BB0E331-8245-41EC-8107-2C7F42D3F32B}"/>
    <dataValidation allowBlank="1" showInputMessage="1" showErrorMessage="1" promptTitle="Year 3 Percent Annual Increase" prompt="Input the percent annual increase that will take effect Year 3 of the project for Staff 2." sqref="G21 J7" xr:uid="{EB82F69A-183A-4092-9332-F338C1638D9C}"/>
    <dataValidation allowBlank="1" showInputMessage="1" showErrorMessage="1" promptTitle="Year 3 Percent Annual Increase" prompt="Input the percent annual increase that will take effect Year 3 of the project for Staff 3." sqref="G22 J8" xr:uid="{2E02301C-979B-4513-9BE6-66AE892DE658}"/>
    <dataValidation allowBlank="1" showInputMessage="1" showErrorMessage="1" promptTitle="Year 3 Percent Annual Increase" prompt="Input the percent annual increase that will take effect Year 3 of the project for Staff 4." sqref="G23 J9" xr:uid="{2DEEE067-DDF0-4F77-8369-1372A5CB7B9D}"/>
    <dataValidation allowBlank="1" showInputMessage="1" showErrorMessage="1" promptTitle="Year 3 Percent Annual Increase" prompt="Input the percent annual increase that will take effect Year 3 of the project for Staff 5." sqref="G24 J10" xr:uid="{FDBC6212-78D1-40EE-8094-2461349589E9}"/>
    <dataValidation allowBlank="1" showInputMessage="1" showErrorMessage="1" promptTitle="Year 3 Percent Annual Increase" prompt="Input the percent annual increase that will take effect Year 3 of the project for Staff 6." sqref="G25 J11" xr:uid="{6970E354-6BC9-4F9F-8431-D7C9EABC9FF5}"/>
    <dataValidation allowBlank="1" showInputMessage="1" showErrorMessage="1" promptTitle="Year 3 Percent Annual Increase" prompt="Input the percent annual increase that will take effect Year 3 of the project for Staff 7." sqref="G26 J12" xr:uid="{8F7B66D1-45D8-4B3D-B62D-9F0957972A4F}"/>
    <dataValidation allowBlank="1" showInputMessage="1" showErrorMessage="1" promptTitle="Year 3 Percent Annual Increase" prompt="Input the percent annual increase that will take effect Year 3 of the project for Staff 8." sqref="G27 J13" xr:uid="{F7945398-E4AC-439B-9BE2-4D168D7CDD8F}"/>
    <dataValidation allowBlank="1" showInputMessage="1" showErrorMessage="1" promptTitle="Year 3 Percent Annual Increase" prompt="Input the percent annual increase that will take effect Year 3 of the project for Staff 9." sqref="G28 J14" xr:uid="{2A0E0BF6-CA5F-49E6-AE12-BFAB7DC0B402}"/>
    <dataValidation allowBlank="1" showInputMessage="1" showErrorMessage="1" promptTitle="Base Hourly Rate" prompt="Input the base hourly rate for Staff 1." sqref="B20" xr:uid="{4FC89077-3D3B-423E-83D6-D6808D976859}"/>
    <dataValidation allowBlank="1" showInputMessage="1" showErrorMessage="1" promptTitle="Base Hourly Rate" prompt="Input the base hourly rate for Staff 2." sqref="B21" xr:uid="{51D6D7BF-0097-41DD-AC04-1F5238A74ED9}"/>
    <dataValidation allowBlank="1" showInputMessage="1" showErrorMessage="1" promptTitle="Base Hourly Rate" prompt="Input the base hourly rate for Staff 3." sqref="B22" xr:uid="{295C15AB-AF1D-45EB-94CB-713AC6B0ECF6}"/>
    <dataValidation allowBlank="1" showInputMessage="1" showErrorMessage="1" promptTitle="Base Hourly Rate" prompt="Input the base hourly rate for Staff 4." sqref="B23" xr:uid="{70CF007D-CB3C-4757-B121-F5C332ED9DDE}"/>
    <dataValidation allowBlank="1" showInputMessage="1" showErrorMessage="1" promptTitle="Base Hourly Rate" prompt="Input the base hourly rate for Staff 5." sqref="B24" xr:uid="{6256D365-94C3-4F69-845C-68B09614C58C}"/>
    <dataValidation allowBlank="1" showInputMessage="1" showErrorMessage="1" promptTitle="Base Hourly Rate" prompt="Input the base hourly rate for Staff 6." sqref="B25" xr:uid="{B022B88D-C40D-4A19-96A1-237D6C2D4E43}"/>
    <dataValidation allowBlank="1" showInputMessage="1" showErrorMessage="1" promptTitle="Base Hourly Rate" prompt="Input the base hourly rate for Staff 7." sqref="B26" xr:uid="{3885DE0C-6BB2-4513-8876-4CA1D3C98EFC}"/>
    <dataValidation allowBlank="1" showInputMessage="1" showErrorMessage="1" promptTitle="Base Hourly Rate" prompt="Input the base hourly rate for Staff 8." sqref="B27" xr:uid="{C7E3223C-E676-4718-AF69-99C08FEDBE22}"/>
    <dataValidation allowBlank="1" showInputMessage="1" showErrorMessage="1" promptTitle="Base Hourly Rate" prompt="Input the base hourly rate for Staff 9." sqref="B28" xr:uid="{831CC348-9419-4ADE-B08A-9BD22BAF5637}"/>
    <dataValidation allowBlank="1" showInputMessage="1" showErrorMessage="1" promptTitle="Base Hourly Rate" prompt="Input the base hourly rate for Staff 10." sqref="B29" xr:uid="{18E58913-A36B-47DD-B765-78CFCFBBA338}"/>
    <dataValidation allowBlank="1" showInputMessage="1" showErrorMessage="1" promptTitle="Year 1 Number of Hours" prompt="Input the number of hours Staff 1 will work in Year 1 of the project." sqref="C20" xr:uid="{FD48BF2C-FBCA-48C1-ACB8-6A75FB976BB0}"/>
    <dataValidation allowBlank="1" showInputMessage="1" showErrorMessage="1" promptTitle="Year 2 Number of Hours" prompt="Input the number of hours Staff 2 will work in Year 2 of the project." sqref="D21" xr:uid="{5153AF85-7F82-4EA4-88CF-3D91B029DCE8}"/>
    <dataValidation allowBlank="1" showInputMessage="1" showErrorMessage="1" promptTitle="Year 1 Number of Hours" prompt="Input the number of hours Staff 3 will work in Year 1 of the project." sqref="C22" xr:uid="{E6E2C5FC-CDCE-4A30-876F-C5C4E6A643E2}"/>
    <dataValidation allowBlank="1" showInputMessage="1" showErrorMessage="1" promptTitle="Year 1 Number of Hours" prompt="Input the number of hours Staff 2 will work in Year 1 of the project." sqref="C21" xr:uid="{B8A94488-6A3D-44E2-8675-DEAC2ADDBD3A}"/>
    <dataValidation allowBlank="1" showInputMessage="1" showErrorMessage="1" promptTitle="Year 1 Number of Hours" prompt="Input the number of hours Staff 4 will work in Year 1 of the project." sqref="C23" xr:uid="{74760ECF-C304-4CFC-A9DF-8FCC7F862F23}"/>
    <dataValidation allowBlank="1" showInputMessage="1" showErrorMessage="1" promptTitle="Year 1 Number of Hours" prompt="Input the number of hours Staff 5 will work in Year 1 of the project." sqref="C24" xr:uid="{DD6C77B2-31D3-41E5-8A4D-0F98D8491377}"/>
    <dataValidation allowBlank="1" showInputMessage="1" showErrorMessage="1" promptTitle="Year 1 Number of Hours" prompt="Input the number of hours Staff 6 will work in Year 1 of the project." sqref="C25" xr:uid="{C42ED0AB-3A73-4652-926F-44702006E3CF}"/>
    <dataValidation allowBlank="1" showInputMessage="1" showErrorMessage="1" promptTitle="Year 1 Number of Hours" prompt="Input the number of hours Staff 7 will work in Year 1 of the project." sqref="C26" xr:uid="{101887A7-8C74-493B-8638-DD02FDBAA398}"/>
    <dataValidation allowBlank="1" showInputMessage="1" showErrorMessage="1" promptTitle="Year 1 Number of Hours" prompt="Input the number of hours Staff 8 will work in Year 1 of the project." sqref="C27" xr:uid="{5449FBD9-0AA2-43D8-AF9C-3C4DF2FF98A4}"/>
    <dataValidation allowBlank="1" showInputMessage="1" showErrorMessage="1" promptTitle="Year 1 Number of Hours" prompt="Input the number of hours Staff 9 will work in Year 1 of the project." sqref="C28" xr:uid="{56F461F5-1D00-4BD3-B5DE-297E0911DBA4}"/>
    <dataValidation allowBlank="1" showInputMessage="1" showErrorMessage="1" promptTitle="Year 1 Number of Hours" prompt="Input the number of hours Staff 10 will work in Year 1 of the project." sqref="C29" xr:uid="{6A62B656-0530-4BE8-A7B2-46AA6AE5FDAA}"/>
    <dataValidation allowBlank="1" showInputMessage="1" showErrorMessage="1" promptTitle="Year 2 Number of Hours" prompt="Input the number of hours Staff 10 will work in Year 2 of the project." sqref="D29" xr:uid="{19B1DC6E-3756-4180-AB18-7C5BAF4089C7}"/>
    <dataValidation allowBlank="1" showInputMessage="1" showErrorMessage="1" promptTitle="Year 2 Number of Hours" prompt="Input the number of hours Staff 1 will work in Year 2 of the project." sqref="D20" xr:uid="{850FA2F8-20C8-4555-90C0-B2D02210B14F}"/>
    <dataValidation allowBlank="1" showInputMessage="1" showErrorMessage="1" promptTitle="Year 2 Number of Hours" prompt="Input the number of hours Staff 3 will work in Year 2 of the project." sqref="D22" xr:uid="{019E2505-019E-4D81-A3E9-2A4A3F2A69D5}"/>
    <dataValidation allowBlank="1" showInputMessage="1" showErrorMessage="1" promptTitle="Year 2 Number of Hours" prompt="Input the number of hours Staff 4 will work in Year 2 of the project." sqref="D23" xr:uid="{22DE81B1-870C-413E-9DE7-C58C1F37B047}"/>
    <dataValidation allowBlank="1" showInputMessage="1" showErrorMessage="1" promptTitle="Year 2 Number of Hours" prompt="Input the number of hours Staff 5 will work in Year 2 of the project." sqref="D24" xr:uid="{F199547F-0166-469F-975A-D57BF9799CDA}"/>
    <dataValidation allowBlank="1" showInputMessage="1" showErrorMessage="1" promptTitle="Year 2 Number of Hours" prompt="Input the number of hours Staff 6 will work in Year 2 of the project." sqref="D25" xr:uid="{F9763F42-9D29-4C2E-9093-D16DFC7A0014}"/>
    <dataValidation allowBlank="1" showInputMessage="1" showErrorMessage="1" promptTitle="Year 2 Number of Hours" prompt="Input the number of hours Staff 7 will work in Year 2 of the project." sqref="D26" xr:uid="{13678F75-EF23-4FDC-B6C6-EBDCD39366BA}"/>
    <dataValidation allowBlank="1" showInputMessage="1" showErrorMessage="1" promptTitle="Year 2 Number of Hours" prompt="Input the number of hours Staff 8 will work in Year 2 of the project." sqref="D27" xr:uid="{4306213E-9DBF-4E75-B869-9F83D55EBABE}"/>
    <dataValidation allowBlank="1" showInputMessage="1" showErrorMessage="1" promptTitle="Year 2 Number of Hours" prompt="Input the number of hours Staff 9 will work in Year 2 of the project." sqref="D28" xr:uid="{D929240E-D76A-4D56-8AA9-557293FC0AD4}"/>
    <dataValidation allowBlank="1" showInputMessage="1" showErrorMessage="1" promptTitle="Year 3 Number of Hours" prompt="Input the number of hours Staff 1 will work in Year 3 of the project." sqref="E20" xr:uid="{795285A7-487C-4657-A9E8-60312BF99D3B}"/>
    <dataValidation allowBlank="1" showInputMessage="1" showErrorMessage="1" promptTitle="Year 3 Number of Hours" prompt="Input the number of hours Staff 2 will work in Year 3 of the project." sqref="E21" xr:uid="{0C0AD6F9-77BF-4461-A987-3CE503723632}"/>
    <dataValidation allowBlank="1" showInputMessage="1" showErrorMessage="1" promptTitle="Year 3 Number of Hours" prompt="Input the number of hours Staff 3 will work in Year 3 of the project." sqref="E22" xr:uid="{166DC1B5-0ED1-4CAC-B891-138A37F85C0E}"/>
    <dataValidation allowBlank="1" showInputMessage="1" showErrorMessage="1" promptTitle="Year 3 Number of Hours" prompt="Input the number of hours Staff 4 will work in Year 3 of the project." sqref="E23" xr:uid="{259AB48B-5114-4E62-8F07-5F048A665C6C}"/>
    <dataValidation allowBlank="1" showInputMessage="1" showErrorMessage="1" promptTitle="Year 3 Number of Hours" prompt="Input the number of hours Staff 5 will work in Year 3 of the project." sqref="E24" xr:uid="{14E96083-4AC4-4AFA-B138-39790A953DFA}"/>
    <dataValidation allowBlank="1" showInputMessage="1" showErrorMessage="1" promptTitle="Year 3 Number of Hours" prompt="Input the number of hours Staff 6 will work in Year 3 of the project." sqref="E25" xr:uid="{6A726BA5-5432-4A9F-9F1B-2BD9811962F9}"/>
    <dataValidation allowBlank="1" showInputMessage="1" showErrorMessage="1" promptTitle="Year 3 Number of Hours" prompt="Input the number of hours Staff 7 will work in Year 3 of the project." sqref="E26" xr:uid="{EB0B0159-0C48-4307-A64B-DB1F157129D2}"/>
    <dataValidation allowBlank="1" showInputMessage="1" showErrorMessage="1" promptTitle="Year 3 Number of Hours" prompt="Input the number of hours Staff 8 will work in Year 3 of the project." sqref="E27" xr:uid="{1C247E91-0C82-4B26-988F-ADBDAF647352}"/>
    <dataValidation allowBlank="1" showInputMessage="1" showErrorMessage="1" promptTitle="Year 3 Number of Hours" prompt="Input the number of hours Staff 9 will work in Year 3 of the project." sqref="E28" xr:uid="{E3891B5C-A20E-41E6-B6E6-F7711C2CA526}"/>
    <dataValidation allowBlank="1" showInputMessage="1" showErrorMessage="1" promptTitle="Year 3 Number of Hours" prompt="Input the number of hours Staff 10 will work in Year 3 of the project." sqref="E29" xr:uid="{EF6A949A-E190-4C7A-B253-CC2195C62F64}"/>
    <dataValidation allowBlank="1" showInputMessage="1" showErrorMessage="1" promptTitle="Year 1 Fringe Benefits Rate" prompt="Input the Year 1 fringe benefits rate for Staff 1." sqref="B48 B34" xr:uid="{FEDC7008-DE5F-4AC7-B1B8-40EE6AD929D9}"/>
    <dataValidation allowBlank="1" showInputMessage="1" showErrorMessage="1" promptTitle="Year 1 Fringe Benefits Rate" prompt="Input the Year 1 fringe benefits rate for Staff 2." sqref="B49 B35" xr:uid="{AAB5E58A-43FF-49B7-893E-6491F6DD65D0}"/>
    <dataValidation allowBlank="1" showInputMessage="1" showErrorMessage="1" promptTitle="Year 1 Fringe Benefits Rate" prompt="Input the Year 1 fringe benefits rate for Staff 3." sqref="B50 B36" xr:uid="{1D7DE1F5-3E67-4C7B-96F9-12E6827927DA}"/>
    <dataValidation allowBlank="1" showInputMessage="1" showErrorMessage="1" promptTitle="Year 1 Fringe Benefits Rate" prompt="Input the Year 1 fringe benefits rate for Staff 4." sqref="B51 B37" xr:uid="{9C05F475-EE6F-480C-8682-C946264A01AD}"/>
    <dataValidation allowBlank="1" showInputMessage="1" showErrorMessage="1" promptTitle="Year 1 Fringe Benefits Rate" prompt="Input the Year 1 fringe benefits rate for Staff 5." sqref="B52 B38" xr:uid="{81905496-12FB-4CF3-BF3B-14669BC3BE69}"/>
    <dataValidation allowBlank="1" showInputMessage="1" showErrorMessage="1" promptTitle="Year 1 Fringe Benefits Rate" prompt="Input the Year 1 fringe benefits rate for Staff 6." sqref="B53 B39" xr:uid="{079C1073-2D23-4973-A9BA-6E6981BA38CE}"/>
    <dataValidation allowBlank="1" showInputMessage="1" showErrorMessage="1" promptTitle="Year 1 Fringe Benefits Rate" prompt="Input the Year 1 fringe benefits rate for Staff 7." sqref="B54 B40" xr:uid="{844DFCDA-9055-4544-BB40-5C5680C65C93}"/>
    <dataValidation allowBlank="1" showInputMessage="1" showErrorMessage="1" promptTitle="Year 1 Fringe Benefits Rate" prompt="Input the Year 1 fringe benefits rate for Staff 8." sqref="B55 B41" xr:uid="{FF281A7B-8E0D-451C-977C-449F6324C2B5}"/>
    <dataValidation allowBlank="1" showInputMessage="1" showErrorMessage="1" promptTitle="Year 1 Fringe Benefits Rate" prompt="Input the Year 1 fringe benefits rate for Staff 9." sqref="B56 B42" xr:uid="{84272A02-AB48-4A1D-9664-D9F3E9847842}"/>
    <dataValidation allowBlank="1" showInputMessage="1" showErrorMessage="1" promptTitle="Year 1 Fringe Benefits Rate" prompt="Input the Year 1 fringe benefits rate for Staff 10." sqref="B57 B43" xr:uid="{A61DE076-0C09-4FCD-A968-C8F8BAC43DF7}"/>
    <dataValidation allowBlank="1" showInputMessage="1" showErrorMessage="1" promptTitle="Year 2 Fringe Benefits Rate" prompt="Input the Year 2 fringe benefits rate for Staff 10." sqref="C57 C43" xr:uid="{C1949C4E-BAAB-44A3-A8EA-0AA6E2AEB3AF}"/>
    <dataValidation allowBlank="1" showInputMessage="1" showErrorMessage="1" promptTitle="Year 3 Fringe Benefits Rate" prompt="Input the Year 3 fringe benefits rate for Staff 10." sqref="D57 D43" xr:uid="{7CF15125-CB3A-4C1C-B55A-711BC97C112F}"/>
    <dataValidation allowBlank="1" showInputMessage="1" showErrorMessage="1" promptTitle="Year 2 Fringe Benefits Rate" prompt="Input the Year 2 fringe benefits rate for Staff 1." sqref="C48 C34" xr:uid="{50201C53-EAE6-423E-90F9-4208998F5F3C}"/>
    <dataValidation allowBlank="1" showInputMessage="1" showErrorMessage="1" promptTitle="Year 2 Fringe Benefits Rate" prompt="Input the Year 2 fringe benefits rate for Staff 2." sqref="C49 C35" xr:uid="{EAF845C4-34DE-4269-9D6D-900460C39154}"/>
    <dataValidation allowBlank="1" showInputMessage="1" showErrorMessage="1" promptTitle="Year 2 Fringe Benefits Rate" prompt="Input the Year 2 fringe benefits rate for Staff 3." sqref="C50 C36" xr:uid="{C039BE04-DBCC-4A4A-8A5E-CEF602B4ABD5}"/>
    <dataValidation allowBlank="1" showInputMessage="1" showErrorMessage="1" promptTitle="Year 2 Fringe Benefits Rate" prompt="Input the Year 2 fringe benefits rate for Staff 4." sqref="C51 C37" xr:uid="{697E148E-B768-4D12-8B20-D07E02F5A540}"/>
    <dataValidation allowBlank="1" showInputMessage="1" showErrorMessage="1" promptTitle="Year 2 Fringe Benefits Rate" prompt="Input the Year 2 fringe benefits rate for Staff 5." sqref="C52 C38" xr:uid="{57723983-DEAB-4A7A-9BD7-13F60E803962}"/>
    <dataValidation allowBlank="1" showInputMessage="1" showErrorMessage="1" promptTitle="Year 2 Fringe Benefits Rate" prompt="Input the Year 2 fringe benefits rate for Staff 6." sqref="C53 C39" xr:uid="{D3DD87A7-8F08-424E-95A8-4EB47BBEEF90}"/>
    <dataValidation allowBlank="1" showInputMessage="1" showErrorMessage="1" promptTitle="Year 2 Fringe Benefits Rate" prompt="Input the Year 2 fringe benefits rate for Staff 7." sqref="C54 C40" xr:uid="{B3F021BF-00FE-4530-A194-0BC1E60B269B}"/>
    <dataValidation allowBlank="1" showInputMessage="1" showErrorMessage="1" promptTitle="Year 2 Fringe Benefits Rate" prompt="Input the Year 2 fringe benefits rate for Staff 8." sqref="C55 C41" xr:uid="{D5E400CE-FF6C-4A4C-B02B-0A6BD4E801CD}"/>
    <dataValidation allowBlank="1" showInputMessage="1" showErrorMessage="1" promptTitle="Year 2 Fringe Benefits Rate" prompt="Input the Year 2 fringe benefits rate for Staff 9." sqref="C56 C42" xr:uid="{8BB00182-E96F-4992-A3A4-C601086A9318}"/>
    <dataValidation allowBlank="1" showInputMessage="1" showErrorMessage="1" promptTitle="Year 3 Fringe Benefits Rate" prompt="Input Year 3 Fringe Benefits Rate for Staff 1." sqref="D48" xr:uid="{6787C417-6C24-40FD-9AE2-52C5D9892075}"/>
    <dataValidation allowBlank="1" showInputMessage="1" showErrorMessage="1" promptTitle="Year 3 Fringe Benefits Rate" prompt="Input the Year 3 fringe benefits rate for Staff 2." sqref="D49 D35" xr:uid="{EA805714-4145-4CEB-961F-647E799DEFC7}"/>
    <dataValidation allowBlank="1" showInputMessage="1" showErrorMessage="1" promptTitle="Year 3 Fringe Benefits Rate" prompt="Input the Year 3 fringe benefits rate for Staff 3." sqref="D50 D36" xr:uid="{AFC13911-834A-4098-A4B7-F717ACFF3A03}"/>
    <dataValidation allowBlank="1" showInputMessage="1" showErrorMessage="1" promptTitle="Year 3 Fringe Benefits Rate" prompt="Input the Year 3 fringe benefits rate for Staff 4." sqref="D51 D37" xr:uid="{FE0651B1-5748-4A21-8029-850A318C0D94}"/>
    <dataValidation allowBlank="1" showInputMessage="1" showErrorMessage="1" promptTitle="Year 3 Fringe Benefits Rate" prompt="Input the Year 3 fringe benefits rate for Staff 5." sqref="D52 D38" xr:uid="{261AB39D-B3CC-4947-ACBF-A6F5626871DB}"/>
    <dataValidation allowBlank="1" showInputMessage="1" showErrorMessage="1" promptTitle="Year 3 Fringe Benefits Rate" prompt="Input the Year 3 fringe benefits rate for Staff 6." sqref="D53 D39" xr:uid="{A90CC725-4976-4810-BF1E-11DC8D5AF4D7}"/>
    <dataValidation allowBlank="1" showInputMessage="1" showErrorMessage="1" promptTitle="Year 3 Fringe Benefits Rate" prompt="Input the Year 3 fringe benefits rate for Staff 7." sqref="D54 D40" xr:uid="{455B5726-BF4B-4AB1-8D3D-63ACC30ACD82}"/>
    <dataValidation allowBlank="1" showInputMessage="1" showErrorMessage="1" promptTitle="Year 3 Fringe Benefits Rate" prompt="Input the Year 3 fringe benefits rate for Staff 8." sqref="D55 D41" xr:uid="{C1267EA9-B899-49AA-8030-CEB99CB5C7A8}"/>
    <dataValidation allowBlank="1" showInputMessage="1" showErrorMessage="1" promptTitle="Year 3 Fringe Benefits Rate" prompt="Input the Year 3 fringe benefits rate for Staff 9." sqref="D56 D42" xr:uid="{D2D1B108-79B4-44AA-B957-8BAC6D81E1DF}"/>
    <dataValidation allowBlank="1" showInputMessage="1" showErrorMessage="1" promptTitle="Year 3 Fringe Benefits Rate" prompt="Input the Year 3 fringe benefits rate for Staff 1." sqref="D34" xr:uid="{890F4649-18D2-4EE0-A0BF-FB35CC11DC43}"/>
    <dataValidation allowBlank="1" showInputMessage="1" showErrorMessage="1" promptTitle="Year 1 Percent Effort" prompt="Input Year 1 percent effort for Staff 1 based on the number of months Staff 1 will be working on the project in Year 1." sqref="F6" xr:uid="{C705BEC1-9A05-4B53-8A00-DE79B65EC046}"/>
    <dataValidation allowBlank="1" showInputMessage="1" showErrorMessage="1" promptTitle="Year 1 Percent Effort" prompt="Input Year 1 percent effort for Staff 3 based on the number of months Staff 3 will be working on the project in Year 1." sqref="F8" xr:uid="{A73C23C4-4997-48BE-A821-EC8726C6EB97}"/>
    <dataValidation allowBlank="1" showInputMessage="1" showErrorMessage="1" promptTitle="Year 1 Percent Effort" prompt="Input Year 1 percent effort for Staff 5 based on the number of months Staff 5 will be working on the project in Year 1." sqref="F10" xr:uid="{468738E5-C1A6-45A6-AF53-F5857DE5237C}"/>
    <dataValidation allowBlank="1" showInputMessage="1" showErrorMessage="1" promptTitle="Year 1 Percent Effort" prompt="Input Year 1 percent effort for Staff 6 based on the number of months Staff 6 will be working on the project in Year 1." sqref="F11" xr:uid="{827F2F21-6CA1-487E-B8F3-CF6DF6E739C2}"/>
    <dataValidation allowBlank="1" showInputMessage="1" showErrorMessage="1" promptTitle="Year 1 Percent Effort" prompt="Input Year 1 percent effort for Staff 7 based on the number of months Staff 7 will be working on the project in Year 1." sqref="F12" xr:uid="{A1B39E2D-C9EB-405F-9F0D-93B742F1C789}"/>
    <dataValidation allowBlank="1" showInputMessage="1" showErrorMessage="1" promptTitle="Year 1 Percent Effort" prompt="Input Year 1 percent effort for Staff 8 based on the number of months Staff 8 will be working on the project in Year 1." sqref="F13" xr:uid="{48034818-0271-4300-8518-B8493D63A95E}"/>
    <dataValidation allowBlank="1" showInputMessage="1" showErrorMessage="1" promptTitle="Year 1 Percent Effort" prompt="Input Year 1 percent effort for Staff 9 based on the number of months Staff 9 will be working on the project in Year 1." sqref="F14" xr:uid="{D307C517-1697-490B-BCB1-BC5CCFD24FDA}"/>
    <dataValidation allowBlank="1" showInputMessage="1" showErrorMessage="1" promptTitle="Year 1 Percent Effort" prompt="Input Year 1 percent effort for Staff 10 based on the number of months Staff 10 will be working on the project in Year 1." sqref="F15" xr:uid="{DCE4E6CB-DC05-4A82-9348-DB8783902D45}"/>
    <dataValidation allowBlank="1" showInputMessage="1" showErrorMessage="1" promptTitle="Year 2 Percent Effort" prompt="Input Year 2 percent effort for Staff 1 based on the number of months Staff 1 will be working on the project in Year 2." sqref="G6" xr:uid="{50E68C3B-34BD-4431-A66A-14F827F0EDED}"/>
    <dataValidation allowBlank="1" showInputMessage="1" showErrorMessage="1" promptTitle="Year 2 Percent Effort" prompt="Input Year 2 percent effort for Staff 3 based on the number of months Staff 3 will be working on the project in Year 2." sqref="G8" xr:uid="{8BC774C5-1C8E-4C44-A038-77298C9A8169}"/>
    <dataValidation allowBlank="1" showInputMessage="1" showErrorMessage="1" promptTitle="Year 2 Percent Effort" prompt="Input Year 2 percent effort for Staff 4 based on the number of months Staff 4 will be working on the project in Year 2." sqref="G9" xr:uid="{BFED7D8C-B7C6-484C-BC49-88C4F7A65E56}"/>
    <dataValidation allowBlank="1" showInputMessage="1" showErrorMessage="1" promptTitle="Year 2 Percent Effort" prompt="Input Year 2 percent effort for Staff 5 based on the number of months Staff 5 will be working on the project in Year 2." sqref="G10" xr:uid="{F027F434-F18F-4D78-B50F-43B76531FB4A}"/>
    <dataValidation allowBlank="1" showInputMessage="1" showErrorMessage="1" promptTitle="Year 2 Percent Effort" prompt="Input Year 2 percent effort for Staff 6 based on the number of months Staff 6 will be working on the project in Year 2." sqref="G11" xr:uid="{D5A73618-9848-49A7-BE48-3CC7CD2506BA}"/>
    <dataValidation allowBlank="1" showInputMessage="1" showErrorMessage="1" promptTitle="Year 2 Percent Effort" prompt="Input Year 2 percent effort for Staff 7 based on the number of months Staff 7 will be working on the project in Year 2." sqref="G12" xr:uid="{18FF3FA3-D078-4FCC-B2B0-A0C961442274}"/>
    <dataValidation allowBlank="1" showInputMessage="1" showErrorMessage="1" promptTitle="Year 2 Percent Effort" prompt="Input Year 2 percent effort for Staff 8 based on the number of months Staff 8 will be working on the project in Year 2." sqref="G13" xr:uid="{E43A1821-A35D-4F36-8996-F565B3ABDA93}"/>
    <dataValidation allowBlank="1" showInputMessage="1" showErrorMessage="1" promptTitle="Year 2 Percent Effort" prompt="Input Year 2 percent effort for Staff 9 based on the number of months Staff 9 will be working on the project in Year 2." sqref="G14" xr:uid="{2E758DDE-5915-4D6A-B76C-8639D898F5E1}"/>
    <dataValidation allowBlank="1" showInputMessage="1" showErrorMessage="1" promptTitle="Year 2 Percent Effort" prompt="Input Year 2 percent effort for Staff 10 based on the number of months Staff 10 will be working on the project in Year 2." sqref="G15" xr:uid="{3C01AF65-B4EF-4ED4-83D2-50AB2C1AC16A}"/>
    <dataValidation allowBlank="1" showInputMessage="1" showErrorMessage="1" promptTitle="Year 3 Percent Effort" prompt="Input Year 3 percent effort for Staff 1 based on the number of months Staff 1 will be working on the project in Year 3." sqref="H6" xr:uid="{6810CAA4-9A6E-446F-93DF-27D6806DF17E}"/>
    <dataValidation allowBlank="1" showInputMessage="1" showErrorMessage="1" promptTitle="Year 3 Percent Effort" prompt="Input Year 3 percent effort for Staff 2 based on the number of months Staff 2 will be working on the project in Year 3." sqref="H7" xr:uid="{B6758C4B-D53A-456E-934C-27330A9A8230}"/>
    <dataValidation allowBlank="1" showInputMessage="1" showErrorMessage="1" promptTitle="Year 3 Percent Effort" prompt="Input Year 3 percent effort for Staff 3 based on the number of months Staff 3 will be working on the project in Year 3." sqref="H8" xr:uid="{FB53BDAB-ACB3-471C-B4AA-F1BF10735BDA}"/>
    <dataValidation allowBlank="1" showInputMessage="1" showErrorMessage="1" promptTitle="Year 3 Percent Effort" prompt="Input Year 3 percent effort for Staff 4 based on the number of months Staff 4 will be working on the project in Year 3." sqref="H9" xr:uid="{7D1B322C-A7C4-42A0-9696-0EDEFDE21A9F}"/>
    <dataValidation allowBlank="1" showInputMessage="1" showErrorMessage="1" promptTitle="Year 3 Percent Effort" prompt="Input Year 3 percent effort for Staff 5 based on the number of months Staff 5 will be working on the project in Year 3." sqref="H10" xr:uid="{45293750-40EF-4DFB-82F9-E01677BD6768}"/>
    <dataValidation allowBlank="1" showInputMessage="1" showErrorMessage="1" promptTitle="Year 3 Percent Effort" prompt="Input Year 3 percent effort for Staff 6 based on the number of months Staff 6 will be working on the project in Year 3." sqref="H11" xr:uid="{71997373-9FF5-4B6D-83A8-61D80D67C16E}"/>
    <dataValidation allowBlank="1" showInputMessage="1" showErrorMessage="1" promptTitle="Year 3 Percent Effort" prompt="Input Year 3 percent effort for Staff 7 based on the number of months Staff 7 will be working on the project in Year 3." sqref="H12" xr:uid="{2BF0C88D-B736-4670-934C-E12F23C6B628}"/>
    <dataValidation allowBlank="1" showInputMessage="1" showErrorMessage="1" promptTitle="Year 3 Percent Effort" prompt="Input Year 3 percent effort for Staff 8 based on the number of months Staff 8 will be working on the project in Year 3." sqref="H13" xr:uid="{3212B492-4061-46A0-BD1D-C6BC984E6EE3}"/>
    <dataValidation allowBlank="1" showInputMessage="1" showErrorMessage="1" promptTitle="Year 3 Percent Effort" prompt="Input Year 3 percent effort for Staff 9 based on the number of months Staff 9 will be working on the project in Year 3." sqref="H14" xr:uid="{636A6F6B-DA40-4D5A-BFD6-3CAF012B5E50}"/>
    <dataValidation allowBlank="1" showInputMessage="1" showErrorMessage="1" promptTitle="Year 3 Percent Effort" prompt="Input Year 3 percent effort for Staff 10 based on the number of months Staff 10 will be working on the project in Year 3." sqref="H15" xr:uid="{45D56307-0696-4A70-A2C1-975BECCBBE25}"/>
  </dataValidations>
  <hyperlinks>
    <hyperlink ref="A4" location="Instructions!A12:A18" display="Instructions for completing this table are included on the &quot;Instructions&quot; sheet of this workbook. " xr:uid="{EBF2F207-8209-4913-99F0-0D0D0FF90052}"/>
    <hyperlink ref="A18" location="Instructions!A20:A24" display="Instructions for completing this table are included on the &quot;Instructions&quot; sheet of this workbook. " xr:uid="{09E52C9B-041F-4BF5-9E64-D693129DE1F8}"/>
    <hyperlink ref="A32" location="Instructions!A26:A30" display="Instructions for completing this table are included on the &quot;Instructions&quot; sheet of this workbook. " xr:uid="{4A6866A7-5EAE-4341-9AA8-E6371F50912C}"/>
    <hyperlink ref="A46" location="Instructions!A32:A36" display="Instructions for completing this table are included on the &quot;Instructions&quot; sheet of this workbook. " xr:uid="{1BD7A545-8714-4C54-A5E9-03571FB4453B}"/>
  </hyperlinks>
  <pageMargins left="0.7" right="0.7" top="0.75" bottom="0.75" header="0.3" footer="0.3"/>
  <pageSetup orientation="portrait" r:id="rId1"/>
  <ignoredErrors>
    <ignoredError sqref="B75:B77" calculatedColumn="1"/>
  </ignoredError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28A4-8404-4F01-90BF-8EAF9CD4BA4B}">
  <sheetPr>
    <tabColor theme="8" tint="0.59999389629810485"/>
  </sheetPr>
  <dimension ref="A1:AC106"/>
  <sheetViews>
    <sheetView showGridLines="0" zoomScale="80" zoomScaleNormal="80" workbookViewId="0">
      <selection activeCell="A106" sqref="A106"/>
    </sheetView>
  </sheetViews>
  <sheetFormatPr defaultRowHeight="14.5" x14ac:dyDescent="0.35"/>
  <cols>
    <col min="1" max="1" width="36.453125" customWidth="1"/>
    <col min="2" max="2" width="13.54296875" customWidth="1"/>
    <col min="4" max="4" width="36.453125" customWidth="1"/>
    <col min="5" max="5" width="13.54296875" customWidth="1"/>
    <col min="7" max="7" width="36.453125" customWidth="1"/>
    <col min="8" max="8" width="13.54296875" customWidth="1"/>
    <col min="10" max="10" width="36.453125" customWidth="1"/>
    <col min="11" max="11" width="13.54296875" customWidth="1"/>
    <col min="13" max="13" width="36.453125" customWidth="1"/>
    <col min="14" max="14" width="13.54296875" customWidth="1"/>
    <col min="16" max="16" width="36.453125" customWidth="1"/>
    <col min="17" max="17" width="13.54296875" customWidth="1"/>
    <col min="19" max="19" width="36.453125" customWidth="1"/>
    <col min="20" max="20" width="13.54296875" customWidth="1"/>
    <col min="22" max="22" width="36.453125" customWidth="1"/>
    <col min="23" max="23" width="13.54296875" customWidth="1"/>
    <col min="25" max="25" width="36.453125" customWidth="1"/>
    <col min="26" max="26" width="13.453125" customWidth="1"/>
    <col min="28" max="28" width="36.54296875" customWidth="1"/>
    <col min="29" max="29" width="13.54296875" customWidth="1"/>
  </cols>
  <sheetData>
    <row r="1" spans="1:29" ht="26" x14ac:dyDescent="0.6">
      <c r="A1" s="11" t="s">
        <v>3</v>
      </c>
    </row>
    <row r="2" spans="1:29" ht="18.649999999999999" customHeight="1" x14ac:dyDescent="0.35">
      <c r="A2" s="32" t="s">
        <v>89</v>
      </c>
    </row>
    <row r="3" spans="1:29" ht="21" customHeight="1" x14ac:dyDescent="0.35">
      <c r="A3" s="55" t="s">
        <v>174</v>
      </c>
    </row>
    <row r="4" spans="1:29" ht="21" x14ac:dyDescent="0.5">
      <c r="A4" s="10" t="s">
        <v>48</v>
      </c>
      <c r="B4" s="34"/>
    </row>
    <row r="5" spans="1:29" ht="15.5" x14ac:dyDescent="0.35">
      <c r="A5" s="35" t="s">
        <v>49</v>
      </c>
      <c r="B5" s="143" t="s">
        <v>210</v>
      </c>
      <c r="D5" s="35" t="s">
        <v>112</v>
      </c>
      <c r="E5" s="143" t="s">
        <v>210</v>
      </c>
      <c r="G5" s="35" t="s">
        <v>113</v>
      </c>
      <c r="H5" s="143" t="s">
        <v>210</v>
      </c>
      <c r="J5" s="35" t="s">
        <v>114</v>
      </c>
      <c r="K5" s="143" t="s">
        <v>210</v>
      </c>
      <c r="M5" s="35" t="s">
        <v>115</v>
      </c>
      <c r="N5" s="143" t="s">
        <v>210</v>
      </c>
      <c r="P5" s="35" t="s">
        <v>116</v>
      </c>
      <c r="Q5" s="143" t="s">
        <v>210</v>
      </c>
      <c r="S5" s="35" t="s">
        <v>117</v>
      </c>
      <c r="T5" s="143" t="s">
        <v>210</v>
      </c>
      <c r="V5" s="35" t="s">
        <v>118</v>
      </c>
      <c r="W5" s="143" t="s">
        <v>210</v>
      </c>
      <c r="Y5" s="35" t="s">
        <v>119</v>
      </c>
      <c r="Z5" s="143" t="s">
        <v>210</v>
      </c>
      <c r="AB5" s="35" t="s">
        <v>120</v>
      </c>
      <c r="AC5" s="143" t="s">
        <v>210</v>
      </c>
    </row>
    <row r="6" spans="1:29" x14ac:dyDescent="0.35">
      <c r="A6" s="36" t="s">
        <v>50</v>
      </c>
      <c r="B6" s="37" t="s">
        <v>88</v>
      </c>
      <c r="D6" s="36" t="s">
        <v>50</v>
      </c>
      <c r="E6" s="37" t="s">
        <v>88</v>
      </c>
      <c r="G6" s="36" t="s">
        <v>50</v>
      </c>
      <c r="H6" s="37" t="s">
        <v>88</v>
      </c>
      <c r="J6" s="36" t="s">
        <v>50</v>
      </c>
      <c r="K6" s="37" t="s">
        <v>88</v>
      </c>
      <c r="M6" s="36" t="s">
        <v>50</v>
      </c>
      <c r="N6" s="37" t="s">
        <v>88</v>
      </c>
      <c r="P6" s="36" t="s">
        <v>50</v>
      </c>
      <c r="Q6" s="37" t="s">
        <v>88</v>
      </c>
      <c r="S6" s="36" t="s">
        <v>50</v>
      </c>
      <c r="T6" s="37" t="s">
        <v>88</v>
      </c>
      <c r="V6" s="36" t="s">
        <v>50</v>
      </c>
      <c r="W6" s="37" t="s">
        <v>88</v>
      </c>
      <c r="Y6" s="36" t="s">
        <v>50</v>
      </c>
      <c r="Z6" s="37" t="s">
        <v>88</v>
      </c>
      <c r="AB6" s="36" t="s">
        <v>50</v>
      </c>
      <c r="AC6" s="37" t="s">
        <v>88</v>
      </c>
    </row>
    <row r="7" spans="1:29" x14ac:dyDescent="0.35">
      <c r="A7" s="38" t="s">
        <v>51</v>
      </c>
      <c r="B7" s="22"/>
      <c r="D7" s="38" t="s">
        <v>51</v>
      </c>
      <c r="E7" s="22"/>
      <c r="G7" s="38" t="s">
        <v>51</v>
      </c>
      <c r="H7" s="22"/>
      <c r="J7" s="38" t="s">
        <v>51</v>
      </c>
      <c r="K7" s="22"/>
      <c r="M7" s="38" t="s">
        <v>51</v>
      </c>
      <c r="N7" s="22"/>
      <c r="P7" s="38" t="s">
        <v>51</v>
      </c>
      <c r="Q7" s="22"/>
      <c r="S7" s="38" t="s">
        <v>51</v>
      </c>
      <c r="T7" s="22"/>
      <c r="V7" s="38" t="s">
        <v>51</v>
      </c>
      <c r="W7" s="22"/>
      <c r="Y7" s="38" t="s">
        <v>51</v>
      </c>
      <c r="Z7" s="22"/>
      <c r="AB7" s="38" t="s">
        <v>51</v>
      </c>
      <c r="AC7" s="22"/>
    </row>
    <row r="8" spans="1:29" x14ac:dyDescent="0.35">
      <c r="A8" s="38" t="s">
        <v>52</v>
      </c>
      <c r="B8" s="23"/>
      <c r="D8" s="38" t="s">
        <v>52</v>
      </c>
      <c r="E8" s="23"/>
      <c r="G8" s="38" t="s">
        <v>52</v>
      </c>
      <c r="H8" s="23"/>
      <c r="J8" s="38" t="s">
        <v>52</v>
      </c>
      <c r="K8" s="23"/>
      <c r="M8" s="38" t="s">
        <v>52</v>
      </c>
      <c r="N8" s="23"/>
      <c r="P8" s="38" t="s">
        <v>52</v>
      </c>
      <c r="Q8" s="23"/>
      <c r="S8" s="38" t="s">
        <v>52</v>
      </c>
      <c r="T8" s="23"/>
      <c r="V8" s="38" t="s">
        <v>52</v>
      </c>
      <c r="W8" s="23"/>
      <c r="Y8" s="38" t="s">
        <v>52</v>
      </c>
      <c r="Z8" s="23"/>
      <c r="AB8" s="38" t="s">
        <v>52</v>
      </c>
      <c r="AC8" s="23"/>
    </row>
    <row r="9" spans="1:29" x14ac:dyDescent="0.35">
      <c r="A9" s="39" t="s">
        <v>53</v>
      </c>
      <c r="B9" s="40">
        <f>ROUND(B7*B8, 0)</f>
        <v>0</v>
      </c>
      <c r="D9" s="39" t="s">
        <v>53</v>
      </c>
      <c r="E9" s="40">
        <f>ROUND(E7*E8, 0)</f>
        <v>0</v>
      </c>
      <c r="G9" s="39" t="s">
        <v>53</v>
      </c>
      <c r="H9" s="40">
        <f>ROUND(H7*H8, 0)</f>
        <v>0</v>
      </c>
      <c r="J9" s="39" t="s">
        <v>53</v>
      </c>
      <c r="K9" s="40">
        <f>ROUND(K7*K8, 0)</f>
        <v>0</v>
      </c>
      <c r="M9" s="39" t="s">
        <v>53</v>
      </c>
      <c r="N9" s="40">
        <f>ROUND(N7*N8, 0)</f>
        <v>0</v>
      </c>
      <c r="P9" s="39" t="s">
        <v>53</v>
      </c>
      <c r="Q9" s="40">
        <f>ROUND(Q7*Q8, 0)</f>
        <v>0</v>
      </c>
      <c r="S9" s="39" t="s">
        <v>53</v>
      </c>
      <c r="T9" s="40">
        <f>ROUND(T7*T8, 0)</f>
        <v>0</v>
      </c>
      <c r="V9" s="39" t="s">
        <v>53</v>
      </c>
      <c r="W9" s="40">
        <f>ROUND(W7*W8, 0)</f>
        <v>0</v>
      </c>
      <c r="Y9" s="39" t="s">
        <v>53</v>
      </c>
      <c r="Z9" s="40">
        <f>ROUND(Z7*Z8, 0)</f>
        <v>0</v>
      </c>
      <c r="AB9" s="39" t="s">
        <v>53</v>
      </c>
      <c r="AC9" s="40">
        <f>ROUND(AC7*AC8, 0)</f>
        <v>0</v>
      </c>
    </row>
    <row r="10" spans="1:29" x14ac:dyDescent="0.35">
      <c r="A10" s="36" t="s">
        <v>54</v>
      </c>
      <c r="B10" s="37" t="s">
        <v>88</v>
      </c>
      <c r="D10" s="36" t="s">
        <v>54</v>
      </c>
      <c r="E10" s="37" t="s">
        <v>88</v>
      </c>
      <c r="G10" s="36" t="s">
        <v>54</v>
      </c>
      <c r="H10" s="37" t="s">
        <v>88</v>
      </c>
      <c r="J10" s="36" t="s">
        <v>54</v>
      </c>
      <c r="K10" s="37" t="s">
        <v>88</v>
      </c>
      <c r="M10" s="36" t="s">
        <v>54</v>
      </c>
      <c r="N10" s="37" t="s">
        <v>88</v>
      </c>
      <c r="P10" s="36" t="s">
        <v>54</v>
      </c>
      <c r="Q10" s="37" t="s">
        <v>88</v>
      </c>
      <c r="S10" s="36" t="s">
        <v>54</v>
      </c>
      <c r="T10" s="37" t="s">
        <v>88</v>
      </c>
      <c r="V10" s="36" t="s">
        <v>54</v>
      </c>
      <c r="W10" s="37" t="s">
        <v>88</v>
      </c>
      <c r="Y10" s="36" t="s">
        <v>54</v>
      </c>
      <c r="Z10" s="37" t="s">
        <v>88</v>
      </c>
      <c r="AB10" s="36" t="s">
        <v>54</v>
      </c>
      <c r="AC10" s="37" t="s">
        <v>88</v>
      </c>
    </row>
    <row r="11" spans="1:29" x14ac:dyDescent="0.35">
      <c r="A11" s="38" t="s">
        <v>101</v>
      </c>
      <c r="B11" s="23"/>
      <c r="D11" s="38" t="s">
        <v>101</v>
      </c>
      <c r="E11" s="23"/>
      <c r="G11" s="38" t="s">
        <v>101</v>
      </c>
      <c r="H11" s="23"/>
      <c r="J11" s="38" t="s">
        <v>101</v>
      </c>
      <c r="K11" s="23"/>
      <c r="M11" s="38" t="s">
        <v>101</v>
      </c>
      <c r="N11" s="23"/>
      <c r="P11" s="38" t="s">
        <v>101</v>
      </c>
      <c r="Q11" s="23"/>
      <c r="S11" s="38" t="s">
        <v>101</v>
      </c>
      <c r="T11" s="23"/>
      <c r="V11" s="38" t="s">
        <v>101</v>
      </c>
      <c r="W11" s="23"/>
      <c r="Y11" s="38" t="s">
        <v>101</v>
      </c>
      <c r="Z11" s="23"/>
      <c r="AB11" s="38" t="s">
        <v>101</v>
      </c>
      <c r="AC11" s="23"/>
    </row>
    <row r="12" spans="1:29" x14ac:dyDescent="0.35">
      <c r="A12" s="38" t="s">
        <v>102</v>
      </c>
      <c r="B12" s="24"/>
      <c r="D12" s="38" t="s">
        <v>102</v>
      </c>
      <c r="E12" s="24"/>
      <c r="G12" s="38" t="s">
        <v>102</v>
      </c>
      <c r="H12" s="24"/>
      <c r="J12" s="38" t="s">
        <v>102</v>
      </c>
      <c r="K12" s="24"/>
      <c r="M12" s="38" t="s">
        <v>102</v>
      </c>
      <c r="N12" s="24"/>
      <c r="P12" s="38" t="s">
        <v>102</v>
      </c>
      <c r="Q12" s="24"/>
      <c r="S12" s="38" t="s">
        <v>102</v>
      </c>
      <c r="T12" s="24"/>
      <c r="V12" s="38" t="s">
        <v>102</v>
      </c>
      <c r="W12" s="24"/>
      <c r="Y12" s="38" t="s">
        <v>102</v>
      </c>
      <c r="Z12" s="24"/>
      <c r="AB12" s="38" t="s">
        <v>102</v>
      </c>
      <c r="AC12" s="24"/>
    </row>
    <row r="13" spans="1:29" x14ac:dyDescent="0.35">
      <c r="A13" s="38" t="s">
        <v>103</v>
      </c>
      <c r="B13" s="23"/>
      <c r="D13" s="38" t="s">
        <v>103</v>
      </c>
      <c r="E13" s="23"/>
      <c r="G13" s="38" t="s">
        <v>103</v>
      </c>
      <c r="H13" s="23"/>
      <c r="J13" s="38" t="s">
        <v>103</v>
      </c>
      <c r="K13" s="23"/>
      <c r="M13" s="38" t="s">
        <v>103</v>
      </c>
      <c r="N13" s="23"/>
      <c r="P13" s="38" t="s">
        <v>103</v>
      </c>
      <c r="Q13" s="23"/>
      <c r="S13" s="38" t="s">
        <v>103</v>
      </c>
      <c r="T13" s="23"/>
      <c r="V13" s="38" t="s">
        <v>103</v>
      </c>
      <c r="W13" s="23"/>
      <c r="Y13" s="38" t="s">
        <v>103</v>
      </c>
      <c r="Z13" s="23"/>
      <c r="AB13" s="38" t="s">
        <v>103</v>
      </c>
      <c r="AC13" s="23"/>
    </row>
    <row r="14" spans="1:29" x14ac:dyDescent="0.35">
      <c r="A14" s="38" t="s">
        <v>104</v>
      </c>
      <c r="B14" s="24"/>
      <c r="D14" s="38" t="s">
        <v>104</v>
      </c>
      <c r="E14" s="24"/>
      <c r="G14" s="38" t="s">
        <v>104</v>
      </c>
      <c r="H14" s="24"/>
      <c r="J14" s="38" t="s">
        <v>104</v>
      </c>
      <c r="K14" s="24"/>
      <c r="M14" s="38" t="s">
        <v>104</v>
      </c>
      <c r="N14" s="24"/>
      <c r="P14" s="38" t="s">
        <v>104</v>
      </c>
      <c r="Q14" s="24"/>
      <c r="S14" s="38" t="s">
        <v>104</v>
      </c>
      <c r="T14" s="24"/>
      <c r="V14" s="38" t="s">
        <v>104</v>
      </c>
      <c r="W14" s="24"/>
      <c r="Y14" s="38" t="s">
        <v>104</v>
      </c>
      <c r="Z14" s="24"/>
      <c r="AB14" s="38" t="s">
        <v>104</v>
      </c>
      <c r="AC14" s="24"/>
    </row>
    <row r="15" spans="1:29" x14ac:dyDescent="0.35">
      <c r="A15" s="41" t="s">
        <v>53</v>
      </c>
      <c r="B15" s="40">
        <f>ROUND(SUM((B11*B12),(B13*B14)), 0)</f>
        <v>0</v>
      </c>
      <c r="D15" s="41" t="s">
        <v>53</v>
      </c>
      <c r="E15" s="40">
        <f>ROUND(SUM((E11*E12),(E13*E14)), 0)</f>
        <v>0</v>
      </c>
      <c r="G15" s="41" t="s">
        <v>53</v>
      </c>
      <c r="H15" s="40">
        <f>ROUND(SUM((H11*H12),(H13*H14)), 0)</f>
        <v>0</v>
      </c>
      <c r="J15" s="41" t="s">
        <v>53</v>
      </c>
      <c r="K15" s="40">
        <f>ROUND(SUM((K11*K12),(K13*K14)), 0)</f>
        <v>0</v>
      </c>
      <c r="M15" s="41" t="s">
        <v>53</v>
      </c>
      <c r="N15" s="40">
        <f>ROUND(SUM((N11*N12),(N13*N14)), 0)</f>
        <v>0</v>
      </c>
      <c r="P15" s="41" t="s">
        <v>53</v>
      </c>
      <c r="Q15" s="40">
        <f>ROUND(SUM((Q11*Q12),(Q13*Q14)), 0)</f>
        <v>0</v>
      </c>
      <c r="S15" s="41" t="s">
        <v>53</v>
      </c>
      <c r="T15" s="40">
        <f>ROUND(SUM((T11*T12),(T13*T14)), 0)</f>
        <v>0</v>
      </c>
      <c r="V15" s="41" t="s">
        <v>53</v>
      </c>
      <c r="W15" s="40">
        <f>ROUND(SUM((W11*W12),(W13*W14)), 0)</f>
        <v>0</v>
      </c>
      <c r="Y15" s="41" t="s">
        <v>53</v>
      </c>
      <c r="Z15" s="40">
        <f>ROUND(SUM((Z11*Z12),(Z13*Z14)), 0)</f>
        <v>0</v>
      </c>
      <c r="AB15" s="41" t="s">
        <v>53</v>
      </c>
      <c r="AC15" s="40">
        <f>ROUND(SUM((AC11*AC12),(AC13*AC14)), 0)</f>
        <v>0</v>
      </c>
    </row>
    <row r="16" spans="1:29" x14ac:dyDescent="0.35">
      <c r="A16" s="42" t="s">
        <v>56</v>
      </c>
      <c r="B16" s="37" t="s">
        <v>88</v>
      </c>
      <c r="D16" s="42" t="s">
        <v>56</v>
      </c>
      <c r="E16" s="37" t="s">
        <v>88</v>
      </c>
      <c r="G16" s="42" t="s">
        <v>56</v>
      </c>
      <c r="H16" s="37" t="s">
        <v>88</v>
      </c>
      <c r="J16" s="42" t="s">
        <v>56</v>
      </c>
      <c r="K16" s="37" t="s">
        <v>88</v>
      </c>
      <c r="M16" s="42" t="s">
        <v>56</v>
      </c>
      <c r="N16" s="37" t="s">
        <v>88</v>
      </c>
      <c r="P16" s="42" t="s">
        <v>56</v>
      </c>
      <c r="Q16" s="37" t="s">
        <v>88</v>
      </c>
      <c r="S16" s="42" t="s">
        <v>56</v>
      </c>
      <c r="T16" s="37" t="s">
        <v>88</v>
      </c>
      <c r="V16" s="42" t="s">
        <v>56</v>
      </c>
      <c r="W16" s="37" t="s">
        <v>88</v>
      </c>
      <c r="Y16" s="42" t="s">
        <v>56</v>
      </c>
      <c r="Z16" s="37" t="s">
        <v>88</v>
      </c>
      <c r="AB16" s="42" t="s">
        <v>56</v>
      </c>
      <c r="AC16" s="37" t="s">
        <v>88</v>
      </c>
    </row>
    <row r="17" spans="1:29" x14ac:dyDescent="0.35">
      <c r="A17" s="38" t="s">
        <v>57</v>
      </c>
      <c r="B17" s="23"/>
      <c r="D17" s="38" t="s">
        <v>57</v>
      </c>
      <c r="E17" s="23"/>
      <c r="G17" s="38" t="s">
        <v>57</v>
      </c>
      <c r="H17" s="23"/>
      <c r="J17" s="38" t="s">
        <v>57</v>
      </c>
      <c r="K17" s="23"/>
      <c r="M17" s="38" t="s">
        <v>57</v>
      </c>
      <c r="N17" s="23"/>
      <c r="P17" s="38" t="s">
        <v>57</v>
      </c>
      <c r="Q17" s="23"/>
      <c r="S17" s="38" t="s">
        <v>57</v>
      </c>
      <c r="T17" s="23"/>
      <c r="V17" s="38" t="s">
        <v>57</v>
      </c>
      <c r="W17" s="23"/>
      <c r="Y17" s="38" t="s">
        <v>57</v>
      </c>
      <c r="Z17" s="23"/>
      <c r="AB17" s="38" t="s">
        <v>57</v>
      </c>
      <c r="AC17" s="23"/>
    </row>
    <row r="18" spans="1:29" x14ac:dyDescent="0.35">
      <c r="A18" s="38" t="s">
        <v>58</v>
      </c>
      <c r="B18" s="25"/>
      <c r="D18" s="38" t="s">
        <v>58</v>
      </c>
      <c r="E18" s="25"/>
      <c r="G18" s="38" t="s">
        <v>58</v>
      </c>
      <c r="H18" s="25"/>
      <c r="J18" s="38" t="s">
        <v>58</v>
      </c>
      <c r="K18" s="25"/>
      <c r="M18" s="38" t="s">
        <v>58</v>
      </c>
      <c r="N18" s="25"/>
      <c r="P18" s="38" t="s">
        <v>58</v>
      </c>
      <c r="Q18" s="25"/>
      <c r="S18" s="38" t="s">
        <v>58</v>
      </c>
      <c r="T18" s="25"/>
      <c r="V18" s="38" t="s">
        <v>58</v>
      </c>
      <c r="W18" s="25"/>
      <c r="Y18" s="38" t="s">
        <v>58</v>
      </c>
      <c r="Z18" s="25"/>
      <c r="AB18" s="38" t="s">
        <v>58</v>
      </c>
      <c r="AC18" s="25"/>
    </row>
    <row r="19" spans="1:29" x14ac:dyDescent="0.35">
      <c r="A19" s="43" t="s">
        <v>59</v>
      </c>
      <c r="B19" s="44" t="s">
        <v>88</v>
      </c>
      <c r="D19" s="43" t="s">
        <v>59</v>
      </c>
      <c r="E19" s="44" t="s">
        <v>88</v>
      </c>
      <c r="G19" s="43" t="s">
        <v>59</v>
      </c>
      <c r="H19" s="44" t="s">
        <v>88</v>
      </c>
      <c r="J19" s="43" t="s">
        <v>59</v>
      </c>
      <c r="K19" s="44" t="s">
        <v>88</v>
      </c>
      <c r="M19" s="43" t="s">
        <v>59</v>
      </c>
      <c r="N19" s="44" t="s">
        <v>88</v>
      </c>
      <c r="P19" s="43" t="s">
        <v>59</v>
      </c>
      <c r="Q19" s="44" t="s">
        <v>88</v>
      </c>
      <c r="S19" s="43" t="s">
        <v>59</v>
      </c>
      <c r="T19" s="44" t="s">
        <v>88</v>
      </c>
      <c r="V19" s="43" t="s">
        <v>59</v>
      </c>
      <c r="W19" s="44" t="s">
        <v>88</v>
      </c>
      <c r="Y19" s="43" t="s">
        <v>59</v>
      </c>
      <c r="Z19" s="44" t="s">
        <v>88</v>
      </c>
      <c r="AB19" s="43" t="s">
        <v>59</v>
      </c>
      <c r="AC19" s="44" t="s">
        <v>88</v>
      </c>
    </row>
    <row r="20" spans="1:29" x14ac:dyDescent="0.35">
      <c r="A20" s="38" t="s">
        <v>60</v>
      </c>
      <c r="B20" s="23"/>
      <c r="D20" s="38" t="s">
        <v>60</v>
      </c>
      <c r="E20" s="23"/>
      <c r="G20" s="38" t="s">
        <v>60</v>
      </c>
      <c r="H20" s="23"/>
      <c r="J20" s="38" t="s">
        <v>60</v>
      </c>
      <c r="K20" s="23"/>
      <c r="M20" s="38" t="s">
        <v>60</v>
      </c>
      <c r="N20" s="23"/>
      <c r="P20" s="38" t="s">
        <v>60</v>
      </c>
      <c r="Q20" s="23"/>
      <c r="S20" s="38" t="s">
        <v>60</v>
      </c>
      <c r="T20" s="23"/>
      <c r="V20" s="38" t="s">
        <v>60</v>
      </c>
      <c r="W20" s="23"/>
      <c r="Y20" s="38" t="s">
        <v>60</v>
      </c>
      <c r="Z20" s="23"/>
      <c r="AB20" s="38" t="s">
        <v>60</v>
      </c>
      <c r="AC20" s="23"/>
    </row>
    <row r="21" spans="1:29" x14ac:dyDescent="0.35">
      <c r="A21" s="39" t="s">
        <v>53</v>
      </c>
      <c r="B21" s="45">
        <f>ROUND((B17*B18)+B20, 0)</f>
        <v>0</v>
      </c>
      <c r="D21" s="39" t="s">
        <v>53</v>
      </c>
      <c r="E21" s="45">
        <f>ROUND((E17*E18)+E20, 0)</f>
        <v>0</v>
      </c>
      <c r="G21" s="39" t="s">
        <v>53</v>
      </c>
      <c r="H21" s="45">
        <f>ROUND((H17*H18)+H20, 0)</f>
        <v>0</v>
      </c>
      <c r="J21" s="39" t="s">
        <v>53</v>
      </c>
      <c r="K21" s="45">
        <f>ROUND((K17*K18)+K20, 0)</f>
        <v>0</v>
      </c>
      <c r="M21" s="39" t="s">
        <v>53</v>
      </c>
      <c r="N21" s="45">
        <f>ROUND((N17*N18)+N20, 0)</f>
        <v>0</v>
      </c>
      <c r="P21" s="39" t="s">
        <v>53</v>
      </c>
      <c r="Q21" s="45">
        <f>ROUND((Q17*Q18)+Q20, 0)</f>
        <v>0</v>
      </c>
      <c r="S21" s="39" t="s">
        <v>53</v>
      </c>
      <c r="T21" s="45">
        <f>ROUND((T17*T18)+T20, 0)</f>
        <v>0</v>
      </c>
      <c r="V21" s="39" t="s">
        <v>53</v>
      </c>
      <c r="W21" s="45">
        <f>ROUND((W17*W18)+W20, 0)</f>
        <v>0</v>
      </c>
      <c r="Y21" s="39" t="s">
        <v>53</v>
      </c>
      <c r="Z21" s="45">
        <f>ROUND((Z17*Z18)+Z20, 0)</f>
        <v>0</v>
      </c>
      <c r="AB21" s="39" t="s">
        <v>53</v>
      </c>
      <c r="AC21" s="45">
        <f>ROUND((AC17*AC18)+AC20, 0)</f>
        <v>0</v>
      </c>
    </row>
    <row r="22" spans="1:29" x14ac:dyDescent="0.35">
      <c r="A22" s="46" t="s">
        <v>61</v>
      </c>
      <c r="B22" s="37" t="s">
        <v>88</v>
      </c>
      <c r="D22" s="46" t="s">
        <v>61</v>
      </c>
      <c r="E22" s="37" t="s">
        <v>88</v>
      </c>
      <c r="G22" s="46" t="s">
        <v>61</v>
      </c>
      <c r="H22" s="37" t="s">
        <v>88</v>
      </c>
      <c r="J22" s="46" t="s">
        <v>61</v>
      </c>
      <c r="K22" s="37" t="s">
        <v>88</v>
      </c>
      <c r="M22" s="46" t="s">
        <v>61</v>
      </c>
      <c r="N22" s="37" t="s">
        <v>88</v>
      </c>
      <c r="P22" s="46" t="s">
        <v>61</v>
      </c>
      <c r="Q22" s="37" t="s">
        <v>88</v>
      </c>
      <c r="S22" s="46" t="s">
        <v>61</v>
      </c>
      <c r="T22" s="37" t="s">
        <v>88</v>
      </c>
      <c r="V22" s="46" t="s">
        <v>61</v>
      </c>
      <c r="W22" s="37" t="s">
        <v>88</v>
      </c>
      <c r="Y22" s="46" t="s">
        <v>61</v>
      </c>
      <c r="Z22" s="37" t="s">
        <v>88</v>
      </c>
      <c r="AB22" s="46" t="s">
        <v>61</v>
      </c>
      <c r="AC22" s="37" t="s">
        <v>88</v>
      </c>
    </row>
    <row r="23" spans="1:29" x14ac:dyDescent="0.35">
      <c r="A23" s="47" t="s">
        <v>55</v>
      </c>
      <c r="B23" s="24"/>
      <c r="D23" s="47" t="s">
        <v>55</v>
      </c>
      <c r="E23" s="24"/>
      <c r="G23" s="47" t="s">
        <v>55</v>
      </c>
      <c r="H23" s="24"/>
      <c r="J23" s="47" t="s">
        <v>55</v>
      </c>
      <c r="K23" s="24"/>
      <c r="M23" s="47" t="s">
        <v>55</v>
      </c>
      <c r="N23" s="24"/>
      <c r="P23" s="47" t="s">
        <v>55</v>
      </c>
      <c r="Q23" s="24"/>
      <c r="S23" s="47" t="s">
        <v>55</v>
      </c>
      <c r="T23" s="24"/>
      <c r="V23" s="47" t="s">
        <v>55</v>
      </c>
      <c r="W23" s="24"/>
      <c r="Y23" s="47" t="s">
        <v>55</v>
      </c>
      <c r="Z23" s="24"/>
      <c r="AB23" s="47" t="s">
        <v>55</v>
      </c>
      <c r="AC23" s="24"/>
    </row>
    <row r="24" spans="1:29" x14ac:dyDescent="0.35">
      <c r="A24" s="47" t="s">
        <v>62</v>
      </c>
      <c r="B24" s="26"/>
      <c r="D24" s="47" t="s">
        <v>62</v>
      </c>
      <c r="E24" s="26"/>
      <c r="G24" s="47" t="s">
        <v>62</v>
      </c>
      <c r="H24" s="26"/>
      <c r="J24" s="47" t="s">
        <v>62</v>
      </c>
      <c r="K24" s="26"/>
      <c r="M24" s="47" t="s">
        <v>62</v>
      </c>
      <c r="N24" s="26"/>
      <c r="P24" s="47" t="s">
        <v>62</v>
      </c>
      <c r="Q24" s="26"/>
      <c r="S24" s="47" t="s">
        <v>62</v>
      </c>
      <c r="T24" s="26"/>
      <c r="V24" s="47" t="s">
        <v>62</v>
      </c>
      <c r="W24" s="26"/>
      <c r="Y24" s="47" t="s">
        <v>62</v>
      </c>
      <c r="Z24" s="26"/>
      <c r="AB24" s="47" t="s">
        <v>62</v>
      </c>
      <c r="AC24" s="26"/>
    </row>
    <row r="25" spans="1:29" x14ac:dyDescent="0.35">
      <c r="A25" s="47" t="s">
        <v>63</v>
      </c>
      <c r="B25" s="27"/>
      <c r="D25" s="47" t="s">
        <v>63</v>
      </c>
      <c r="E25" s="27"/>
      <c r="G25" s="47" t="s">
        <v>63</v>
      </c>
      <c r="H25" s="27"/>
      <c r="J25" s="47" t="s">
        <v>63</v>
      </c>
      <c r="K25" s="27"/>
      <c r="M25" s="47" t="s">
        <v>63</v>
      </c>
      <c r="N25" s="27"/>
      <c r="P25" s="47" t="s">
        <v>63</v>
      </c>
      <c r="Q25" s="27"/>
      <c r="S25" s="47" t="s">
        <v>63</v>
      </c>
      <c r="T25" s="27"/>
      <c r="V25" s="47" t="s">
        <v>63</v>
      </c>
      <c r="W25" s="27"/>
      <c r="Y25" s="47" t="s">
        <v>63</v>
      </c>
      <c r="Z25" s="27"/>
      <c r="AB25" s="47" t="s">
        <v>63</v>
      </c>
      <c r="AC25" s="27"/>
    </row>
    <row r="26" spans="1:29" x14ac:dyDescent="0.35">
      <c r="A26" s="41" t="s">
        <v>53</v>
      </c>
      <c r="B26" s="40">
        <f>ROUND((B23*B25)*B24, 0)</f>
        <v>0</v>
      </c>
      <c r="D26" s="41" t="s">
        <v>53</v>
      </c>
      <c r="E26" s="40">
        <f>ROUND((E23*E25)*E24, 0)</f>
        <v>0</v>
      </c>
      <c r="G26" s="41" t="s">
        <v>53</v>
      </c>
      <c r="H26" s="40">
        <f>ROUND((H23*H25)*H24, 0)</f>
        <v>0</v>
      </c>
      <c r="J26" s="41" t="s">
        <v>53</v>
      </c>
      <c r="K26" s="40">
        <f>ROUND((K23*K25)*K24, 0)</f>
        <v>0</v>
      </c>
      <c r="M26" s="41" t="s">
        <v>53</v>
      </c>
      <c r="N26" s="40">
        <f>ROUND((N23*N25)*N24, 0)</f>
        <v>0</v>
      </c>
      <c r="P26" s="41" t="s">
        <v>53</v>
      </c>
      <c r="Q26" s="40">
        <f>ROUND((Q23*Q25)*Q24, 0)</f>
        <v>0</v>
      </c>
      <c r="S26" s="41" t="s">
        <v>53</v>
      </c>
      <c r="T26" s="40">
        <f>ROUND((T23*T25)*T24, 0)</f>
        <v>0</v>
      </c>
      <c r="V26" s="41" t="s">
        <v>53</v>
      </c>
      <c r="W26" s="40">
        <f>ROUND((W23*W25)*W24, 0)</f>
        <v>0</v>
      </c>
      <c r="Y26" s="41" t="s">
        <v>53</v>
      </c>
      <c r="Z26" s="40">
        <f>ROUND((Z23*Z25)*Z24, 0)</f>
        <v>0</v>
      </c>
      <c r="AB26" s="41" t="s">
        <v>53</v>
      </c>
      <c r="AC26" s="40">
        <f>ROUND((AC23*AC25)*AC24, 0)</f>
        <v>0</v>
      </c>
    </row>
    <row r="27" spans="1:29" x14ac:dyDescent="0.35">
      <c r="A27" s="46" t="s">
        <v>64</v>
      </c>
      <c r="B27" s="37" t="s">
        <v>88</v>
      </c>
      <c r="D27" s="46" t="s">
        <v>64</v>
      </c>
      <c r="E27" s="37" t="s">
        <v>88</v>
      </c>
      <c r="G27" s="46" t="s">
        <v>64</v>
      </c>
      <c r="H27" s="37" t="s">
        <v>88</v>
      </c>
      <c r="J27" s="46" t="s">
        <v>64</v>
      </c>
      <c r="K27" s="37" t="s">
        <v>88</v>
      </c>
      <c r="M27" s="46" t="s">
        <v>64</v>
      </c>
      <c r="N27" s="37" t="s">
        <v>88</v>
      </c>
      <c r="P27" s="46" t="s">
        <v>64</v>
      </c>
      <c r="Q27" s="37" t="s">
        <v>88</v>
      </c>
      <c r="S27" s="46" t="s">
        <v>64</v>
      </c>
      <c r="T27" s="37" t="s">
        <v>88</v>
      </c>
      <c r="V27" s="46" t="s">
        <v>64</v>
      </c>
      <c r="W27" s="37" t="s">
        <v>88</v>
      </c>
      <c r="Y27" s="46" t="s">
        <v>64</v>
      </c>
      <c r="Z27" s="37" t="s">
        <v>88</v>
      </c>
      <c r="AB27" s="46" t="s">
        <v>64</v>
      </c>
      <c r="AC27" s="37" t="s">
        <v>88</v>
      </c>
    </row>
    <row r="28" spans="1:29" x14ac:dyDescent="0.35">
      <c r="A28" s="47" t="s">
        <v>65</v>
      </c>
      <c r="B28" s="26"/>
      <c r="D28" s="47" t="s">
        <v>65</v>
      </c>
      <c r="E28" s="26"/>
      <c r="G28" s="47" t="s">
        <v>65</v>
      </c>
      <c r="H28" s="26"/>
      <c r="J28" s="47" t="s">
        <v>65</v>
      </c>
      <c r="K28" s="26"/>
      <c r="M28" s="47" t="s">
        <v>65</v>
      </c>
      <c r="N28" s="26"/>
      <c r="P28" s="47" t="s">
        <v>65</v>
      </c>
      <c r="Q28" s="26"/>
      <c r="S28" s="47" t="s">
        <v>65</v>
      </c>
      <c r="T28" s="26"/>
      <c r="V28" s="47" t="s">
        <v>65</v>
      </c>
      <c r="W28" s="26"/>
      <c r="Y28" s="47" t="s">
        <v>65</v>
      </c>
      <c r="Z28" s="26"/>
      <c r="AB28" s="47" t="s">
        <v>65</v>
      </c>
      <c r="AC28" s="26"/>
    </row>
    <row r="29" spans="1:29" x14ac:dyDescent="0.35">
      <c r="A29" s="47" t="s">
        <v>66</v>
      </c>
      <c r="B29" s="26"/>
      <c r="D29" s="47" t="s">
        <v>66</v>
      </c>
      <c r="E29" s="26"/>
      <c r="G29" s="47" t="s">
        <v>66</v>
      </c>
      <c r="H29" s="26"/>
      <c r="J29" s="47" t="s">
        <v>66</v>
      </c>
      <c r="K29" s="26"/>
      <c r="M29" s="47" t="s">
        <v>66</v>
      </c>
      <c r="N29" s="26"/>
      <c r="P29" s="47" t="s">
        <v>66</v>
      </c>
      <c r="Q29" s="26"/>
      <c r="S29" s="47" t="s">
        <v>66</v>
      </c>
      <c r="T29" s="26"/>
      <c r="V29" s="47" t="s">
        <v>66</v>
      </c>
      <c r="W29" s="26"/>
      <c r="Y29" s="47" t="s">
        <v>66</v>
      </c>
      <c r="Z29" s="26"/>
      <c r="AB29" s="47" t="s">
        <v>66</v>
      </c>
      <c r="AC29" s="26"/>
    </row>
    <row r="30" spans="1:29" x14ac:dyDescent="0.35">
      <c r="A30" s="47" t="s">
        <v>67</v>
      </c>
      <c r="B30" s="23"/>
      <c r="D30" s="47" t="s">
        <v>67</v>
      </c>
      <c r="E30" s="23"/>
      <c r="G30" s="47" t="s">
        <v>67</v>
      </c>
      <c r="H30" s="23"/>
      <c r="J30" s="47" t="s">
        <v>67</v>
      </c>
      <c r="K30" s="23"/>
      <c r="M30" s="47" t="s">
        <v>67</v>
      </c>
      <c r="N30" s="23"/>
      <c r="P30" s="47" t="s">
        <v>67</v>
      </c>
      <c r="Q30" s="23"/>
      <c r="S30" s="47" t="s">
        <v>67</v>
      </c>
      <c r="T30" s="23"/>
      <c r="V30" s="47" t="s">
        <v>67</v>
      </c>
      <c r="W30" s="23"/>
      <c r="Y30" s="47" t="s">
        <v>67</v>
      </c>
      <c r="Z30" s="23"/>
      <c r="AB30" s="47" t="s">
        <v>67</v>
      </c>
      <c r="AC30" s="23"/>
    </row>
    <row r="31" spans="1:29" x14ac:dyDescent="0.35">
      <c r="A31" s="41" t="s">
        <v>53</v>
      </c>
      <c r="B31" s="45">
        <f>ROUND((B29*B30)*B28, 0)</f>
        <v>0</v>
      </c>
      <c r="D31" s="41" t="s">
        <v>53</v>
      </c>
      <c r="E31" s="45">
        <f>ROUND((E29*E30)*E28, 0)</f>
        <v>0</v>
      </c>
      <c r="G31" s="41" t="s">
        <v>53</v>
      </c>
      <c r="H31" s="45">
        <f>ROUND((H29*H30)*H28, 0)</f>
        <v>0</v>
      </c>
      <c r="J31" s="41" t="s">
        <v>53</v>
      </c>
      <c r="K31" s="45">
        <f>ROUND((K29*K30)*K28, 0)</f>
        <v>0</v>
      </c>
      <c r="M31" s="41" t="s">
        <v>53</v>
      </c>
      <c r="N31" s="45">
        <f>ROUND((N29*N30)*N28, 0)</f>
        <v>0</v>
      </c>
      <c r="P31" s="41" t="s">
        <v>53</v>
      </c>
      <c r="Q31" s="45">
        <f>ROUND((Q29*Q30)*Q28, 0)</f>
        <v>0</v>
      </c>
      <c r="S31" s="41" t="s">
        <v>53</v>
      </c>
      <c r="T31" s="45">
        <f>ROUND((T29*T30)*T28, 0)</f>
        <v>0</v>
      </c>
      <c r="V31" s="41" t="s">
        <v>53</v>
      </c>
      <c r="W31" s="45">
        <f>ROUND((W29*W30)*W28, 0)</f>
        <v>0</v>
      </c>
      <c r="Y31" s="41" t="s">
        <v>53</v>
      </c>
      <c r="Z31" s="45">
        <f>ROUND((Z29*Z30)*Z28, 0)</f>
        <v>0</v>
      </c>
      <c r="AB31" s="41" t="s">
        <v>53</v>
      </c>
      <c r="AC31" s="45">
        <f>ROUND((AC29*AC30)*AC28, 0)</f>
        <v>0</v>
      </c>
    </row>
    <row r="32" spans="1:29" x14ac:dyDescent="0.35">
      <c r="A32" s="41" t="s">
        <v>68</v>
      </c>
      <c r="B32" s="45">
        <f>SUM(B9,B15,B21,B26,B31)</f>
        <v>0</v>
      </c>
      <c r="D32" s="41" t="s">
        <v>68</v>
      </c>
      <c r="E32" s="45">
        <f>SUM(E9,E15,E21,E26,E31)</f>
        <v>0</v>
      </c>
      <c r="G32" s="41" t="s">
        <v>68</v>
      </c>
      <c r="H32" s="45">
        <f>SUM(H9,H15,H21,H26,H31)</f>
        <v>0</v>
      </c>
      <c r="J32" s="41" t="s">
        <v>68</v>
      </c>
      <c r="K32" s="45">
        <f>SUM(K9,K15,K21,K26,K31)</f>
        <v>0</v>
      </c>
      <c r="M32" s="41" t="s">
        <v>68</v>
      </c>
      <c r="N32" s="45">
        <f>SUM(N9,N15,N21,N26,N31)</f>
        <v>0</v>
      </c>
      <c r="P32" s="41" t="s">
        <v>68</v>
      </c>
      <c r="Q32" s="45">
        <f>SUM(Q9,Q15,Q21,Q26,Q31)</f>
        <v>0</v>
      </c>
      <c r="S32" s="41" t="s">
        <v>68</v>
      </c>
      <c r="T32" s="45">
        <f>SUM(T9,T15,T21,T26,T31)</f>
        <v>0</v>
      </c>
      <c r="V32" s="41" t="s">
        <v>68</v>
      </c>
      <c r="W32" s="45">
        <f>SUM(W9,W15,W21,W26,W31)</f>
        <v>0</v>
      </c>
      <c r="Y32" s="41" t="s">
        <v>68</v>
      </c>
      <c r="Z32" s="45">
        <f>SUM(Z9,Z15,Z21,Z26,Z31)</f>
        <v>0</v>
      </c>
      <c r="AB32" s="41" t="s">
        <v>68</v>
      </c>
      <c r="AC32" s="45">
        <f>SUM(AC9,AC15,AC21,AC26,AC31)</f>
        <v>0</v>
      </c>
    </row>
    <row r="33" spans="1:29" x14ac:dyDescent="0.35">
      <c r="A33" s="38" t="s">
        <v>69</v>
      </c>
      <c r="B33" s="28"/>
      <c r="D33" s="38" t="s">
        <v>69</v>
      </c>
      <c r="E33" s="28"/>
      <c r="G33" s="38" t="s">
        <v>69</v>
      </c>
      <c r="H33" s="28"/>
      <c r="J33" s="38" t="s">
        <v>69</v>
      </c>
      <c r="K33" s="28"/>
      <c r="M33" s="38" t="s">
        <v>69</v>
      </c>
      <c r="N33" s="28"/>
      <c r="P33" s="38" t="s">
        <v>69</v>
      </c>
      <c r="Q33" s="28"/>
      <c r="S33" s="38" t="s">
        <v>69</v>
      </c>
      <c r="T33" s="28"/>
      <c r="V33" s="38" t="s">
        <v>69</v>
      </c>
      <c r="W33" s="28"/>
      <c r="Y33" s="38" t="s">
        <v>69</v>
      </c>
      <c r="Z33" s="28"/>
      <c r="AB33" s="38" t="s">
        <v>69</v>
      </c>
      <c r="AC33" s="28"/>
    </row>
    <row r="34" spans="1:29" x14ac:dyDescent="0.35">
      <c r="A34" s="48" t="s">
        <v>70</v>
      </c>
      <c r="B34" s="49">
        <f>B32*B33</f>
        <v>0</v>
      </c>
      <c r="D34" s="48" t="s">
        <v>70</v>
      </c>
      <c r="E34" s="49">
        <f>E32*E33</f>
        <v>0</v>
      </c>
      <c r="G34" s="48" t="s">
        <v>70</v>
      </c>
      <c r="H34" s="49">
        <f>H32*H33</f>
        <v>0</v>
      </c>
      <c r="J34" s="48" t="s">
        <v>70</v>
      </c>
      <c r="K34" s="49">
        <f>K32*K33</f>
        <v>0</v>
      </c>
      <c r="M34" s="48" t="s">
        <v>70</v>
      </c>
      <c r="N34" s="49">
        <f>N32*N33</f>
        <v>0</v>
      </c>
      <c r="P34" s="48" t="s">
        <v>70</v>
      </c>
      <c r="Q34" s="49">
        <f>Q32*Q33</f>
        <v>0</v>
      </c>
      <c r="S34" s="48" t="s">
        <v>70</v>
      </c>
      <c r="T34" s="49">
        <f>T32*T33</f>
        <v>0</v>
      </c>
      <c r="V34" s="48" t="s">
        <v>70</v>
      </c>
      <c r="W34" s="49">
        <f>W32*W33</f>
        <v>0</v>
      </c>
      <c r="Y34" s="48" t="s">
        <v>70</v>
      </c>
      <c r="Z34" s="49">
        <f>Z32*Z33</f>
        <v>0</v>
      </c>
      <c r="AB34" s="48" t="s">
        <v>70</v>
      </c>
      <c r="AC34" s="49">
        <f>AC32*AC33</f>
        <v>0</v>
      </c>
    </row>
    <row r="35" spans="1:29" ht="19" customHeight="1" x14ac:dyDescent="0.35">
      <c r="A35" s="31" t="s">
        <v>89</v>
      </c>
    </row>
    <row r="36" spans="1:29" ht="21" x14ac:dyDescent="0.5">
      <c r="A36" s="10" t="s">
        <v>71</v>
      </c>
    </row>
    <row r="37" spans="1:29" ht="15.5" x14ac:dyDescent="0.35">
      <c r="A37" s="35" t="s">
        <v>121</v>
      </c>
      <c r="B37" s="143" t="s">
        <v>210</v>
      </c>
      <c r="D37" s="35" t="s">
        <v>122</v>
      </c>
      <c r="E37" s="143" t="s">
        <v>210</v>
      </c>
      <c r="G37" s="35" t="s">
        <v>123</v>
      </c>
      <c r="H37" s="143" t="s">
        <v>210</v>
      </c>
      <c r="J37" s="35" t="s">
        <v>124</v>
      </c>
      <c r="K37" s="143" t="s">
        <v>210</v>
      </c>
      <c r="M37" s="35" t="s">
        <v>125</v>
      </c>
      <c r="N37" s="143" t="s">
        <v>210</v>
      </c>
      <c r="P37" s="35" t="s">
        <v>126</v>
      </c>
      <c r="Q37" s="143" t="s">
        <v>210</v>
      </c>
      <c r="S37" s="35" t="s">
        <v>127</v>
      </c>
      <c r="T37" s="143" t="s">
        <v>210</v>
      </c>
      <c r="V37" s="35" t="s">
        <v>128</v>
      </c>
      <c r="W37" s="143" t="s">
        <v>210</v>
      </c>
      <c r="Y37" s="35" t="s">
        <v>129</v>
      </c>
      <c r="Z37" s="143" t="s">
        <v>210</v>
      </c>
      <c r="AB37" s="35" t="s">
        <v>130</v>
      </c>
      <c r="AC37" s="143" t="s">
        <v>210</v>
      </c>
    </row>
    <row r="38" spans="1:29" x14ac:dyDescent="0.35">
      <c r="A38" s="36" t="s">
        <v>50</v>
      </c>
      <c r="B38" s="37" t="s">
        <v>88</v>
      </c>
      <c r="D38" s="36" t="s">
        <v>50</v>
      </c>
      <c r="E38" s="37" t="s">
        <v>88</v>
      </c>
      <c r="G38" s="36" t="s">
        <v>50</v>
      </c>
      <c r="H38" s="37" t="s">
        <v>88</v>
      </c>
      <c r="J38" s="36" t="s">
        <v>50</v>
      </c>
      <c r="K38" s="37" t="s">
        <v>88</v>
      </c>
      <c r="M38" s="36" t="s">
        <v>50</v>
      </c>
      <c r="N38" s="37" t="s">
        <v>88</v>
      </c>
      <c r="P38" s="36" t="s">
        <v>50</v>
      </c>
      <c r="Q38" s="37" t="s">
        <v>88</v>
      </c>
      <c r="S38" s="36" t="s">
        <v>50</v>
      </c>
      <c r="T38" s="37" t="s">
        <v>88</v>
      </c>
      <c r="V38" s="36" t="s">
        <v>50</v>
      </c>
      <c r="W38" s="37" t="s">
        <v>88</v>
      </c>
      <c r="Y38" s="36" t="s">
        <v>50</v>
      </c>
      <c r="Z38" s="37" t="s">
        <v>88</v>
      </c>
      <c r="AB38" s="36" t="s">
        <v>50</v>
      </c>
      <c r="AC38" s="37" t="s">
        <v>88</v>
      </c>
    </row>
    <row r="39" spans="1:29" x14ac:dyDescent="0.35">
      <c r="A39" s="38" t="s">
        <v>51</v>
      </c>
      <c r="B39" s="22"/>
      <c r="D39" s="38" t="s">
        <v>51</v>
      </c>
      <c r="E39" s="22"/>
      <c r="G39" s="38" t="s">
        <v>51</v>
      </c>
      <c r="H39" s="22"/>
      <c r="J39" s="38" t="s">
        <v>51</v>
      </c>
      <c r="K39" s="22"/>
      <c r="M39" s="38" t="s">
        <v>51</v>
      </c>
      <c r="N39" s="22"/>
      <c r="P39" s="38" t="s">
        <v>51</v>
      </c>
      <c r="Q39" s="22"/>
      <c r="S39" s="38" t="s">
        <v>51</v>
      </c>
      <c r="T39" s="22"/>
      <c r="V39" s="38" t="s">
        <v>51</v>
      </c>
      <c r="W39" s="22"/>
      <c r="Y39" s="38" t="s">
        <v>51</v>
      </c>
      <c r="Z39" s="22"/>
      <c r="AB39" s="38" t="s">
        <v>51</v>
      </c>
      <c r="AC39" s="22"/>
    </row>
    <row r="40" spans="1:29" x14ac:dyDescent="0.35">
      <c r="A40" s="38" t="s">
        <v>52</v>
      </c>
      <c r="B40" s="23"/>
      <c r="D40" s="38" t="s">
        <v>52</v>
      </c>
      <c r="E40" s="23"/>
      <c r="G40" s="38" t="s">
        <v>52</v>
      </c>
      <c r="H40" s="23"/>
      <c r="J40" s="38" t="s">
        <v>52</v>
      </c>
      <c r="K40" s="23"/>
      <c r="M40" s="38" t="s">
        <v>52</v>
      </c>
      <c r="N40" s="23"/>
      <c r="P40" s="38" t="s">
        <v>52</v>
      </c>
      <c r="Q40" s="23"/>
      <c r="S40" s="38" t="s">
        <v>52</v>
      </c>
      <c r="T40" s="23"/>
      <c r="V40" s="38" t="s">
        <v>52</v>
      </c>
      <c r="W40" s="23"/>
      <c r="Y40" s="38" t="s">
        <v>52</v>
      </c>
      <c r="Z40" s="23"/>
      <c r="AB40" s="38" t="s">
        <v>52</v>
      </c>
      <c r="AC40" s="23"/>
    </row>
    <row r="41" spans="1:29" x14ac:dyDescent="0.35">
      <c r="A41" s="39" t="s">
        <v>53</v>
      </c>
      <c r="B41" s="40">
        <f>ROUND(B39*B40, 0)</f>
        <v>0</v>
      </c>
      <c r="D41" s="39" t="s">
        <v>53</v>
      </c>
      <c r="E41" s="40">
        <f>ROUND(E39*E40, 0)</f>
        <v>0</v>
      </c>
      <c r="G41" s="39" t="s">
        <v>53</v>
      </c>
      <c r="H41" s="40">
        <f>ROUND(H39*H40, 0)</f>
        <v>0</v>
      </c>
      <c r="J41" s="39" t="s">
        <v>53</v>
      </c>
      <c r="K41" s="40">
        <f>ROUND(K39*K40, 0)</f>
        <v>0</v>
      </c>
      <c r="M41" s="39" t="s">
        <v>53</v>
      </c>
      <c r="N41" s="40">
        <f>ROUND(N39*N40, 0)</f>
        <v>0</v>
      </c>
      <c r="P41" s="39" t="s">
        <v>53</v>
      </c>
      <c r="Q41" s="40">
        <f>ROUND(Q39*Q40, 0)</f>
        <v>0</v>
      </c>
      <c r="S41" s="39" t="s">
        <v>53</v>
      </c>
      <c r="T41" s="40">
        <f>ROUND(T39*T40, 0)</f>
        <v>0</v>
      </c>
      <c r="V41" s="39" t="s">
        <v>53</v>
      </c>
      <c r="W41" s="40">
        <f>ROUND(W39*W40, 0)</f>
        <v>0</v>
      </c>
      <c r="Y41" s="39" t="s">
        <v>53</v>
      </c>
      <c r="Z41" s="40">
        <f>ROUND(Z39*Z40, 0)</f>
        <v>0</v>
      </c>
      <c r="AB41" s="39" t="s">
        <v>53</v>
      </c>
      <c r="AC41" s="40">
        <f>ROUND(AC39*AC40, 0)</f>
        <v>0</v>
      </c>
    </row>
    <row r="42" spans="1:29" x14ac:dyDescent="0.35">
      <c r="A42" s="36" t="s">
        <v>54</v>
      </c>
      <c r="B42" s="37" t="s">
        <v>88</v>
      </c>
      <c r="D42" s="36" t="s">
        <v>54</v>
      </c>
      <c r="E42" s="37" t="s">
        <v>88</v>
      </c>
      <c r="G42" s="36" t="s">
        <v>54</v>
      </c>
      <c r="H42" s="37" t="s">
        <v>88</v>
      </c>
      <c r="J42" s="36" t="s">
        <v>54</v>
      </c>
      <c r="K42" s="37" t="s">
        <v>88</v>
      </c>
      <c r="M42" s="36" t="s">
        <v>54</v>
      </c>
      <c r="N42" s="37" t="s">
        <v>88</v>
      </c>
      <c r="P42" s="36" t="s">
        <v>54</v>
      </c>
      <c r="Q42" s="37" t="s">
        <v>88</v>
      </c>
      <c r="S42" s="36" t="s">
        <v>54</v>
      </c>
      <c r="T42" s="37" t="s">
        <v>88</v>
      </c>
      <c r="V42" s="36" t="s">
        <v>54</v>
      </c>
      <c r="W42" s="37" t="s">
        <v>88</v>
      </c>
      <c r="Y42" s="36" t="s">
        <v>54</v>
      </c>
      <c r="Z42" s="37" t="s">
        <v>88</v>
      </c>
      <c r="AB42" s="36" t="s">
        <v>54</v>
      </c>
      <c r="AC42" s="37" t="s">
        <v>88</v>
      </c>
    </row>
    <row r="43" spans="1:29" x14ac:dyDescent="0.35">
      <c r="A43" s="38" t="s">
        <v>101</v>
      </c>
      <c r="B43" s="23"/>
      <c r="D43" s="38" t="s">
        <v>101</v>
      </c>
      <c r="E43" s="23"/>
      <c r="G43" s="38" t="s">
        <v>101</v>
      </c>
      <c r="H43" s="23"/>
      <c r="J43" s="38" t="s">
        <v>101</v>
      </c>
      <c r="K43" s="23"/>
      <c r="M43" s="38" t="s">
        <v>101</v>
      </c>
      <c r="N43" s="23"/>
      <c r="P43" s="38" t="s">
        <v>101</v>
      </c>
      <c r="Q43" s="23"/>
      <c r="S43" s="38" t="s">
        <v>101</v>
      </c>
      <c r="T43" s="23"/>
      <c r="V43" s="38" t="s">
        <v>101</v>
      </c>
      <c r="W43" s="23"/>
      <c r="Y43" s="38" t="s">
        <v>101</v>
      </c>
      <c r="Z43" s="23"/>
      <c r="AB43" s="38" t="s">
        <v>101</v>
      </c>
      <c r="AC43" s="23"/>
    </row>
    <row r="44" spans="1:29" x14ac:dyDescent="0.35">
      <c r="A44" s="38" t="s">
        <v>102</v>
      </c>
      <c r="B44" s="24"/>
      <c r="D44" s="38" t="s">
        <v>102</v>
      </c>
      <c r="E44" s="24"/>
      <c r="G44" s="38" t="s">
        <v>102</v>
      </c>
      <c r="H44" s="24"/>
      <c r="J44" s="38" t="s">
        <v>102</v>
      </c>
      <c r="K44" s="24"/>
      <c r="M44" s="38" t="s">
        <v>102</v>
      </c>
      <c r="N44" s="24"/>
      <c r="P44" s="38" t="s">
        <v>102</v>
      </c>
      <c r="Q44" s="24"/>
      <c r="S44" s="38" t="s">
        <v>102</v>
      </c>
      <c r="T44" s="24"/>
      <c r="V44" s="38" t="s">
        <v>102</v>
      </c>
      <c r="W44" s="24"/>
      <c r="Y44" s="38" t="s">
        <v>102</v>
      </c>
      <c r="Z44" s="24"/>
      <c r="AB44" s="38" t="s">
        <v>102</v>
      </c>
      <c r="AC44" s="24"/>
    </row>
    <row r="45" spans="1:29" x14ac:dyDescent="0.35">
      <c r="A45" s="38" t="s">
        <v>103</v>
      </c>
      <c r="B45" s="23"/>
      <c r="D45" s="38" t="s">
        <v>103</v>
      </c>
      <c r="E45" s="23"/>
      <c r="G45" s="38" t="s">
        <v>103</v>
      </c>
      <c r="H45" s="23"/>
      <c r="J45" s="38" t="s">
        <v>103</v>
      </c>
      <c r="K45" s="23"/>
      <c r="M45" s="38" t="s">
        <v>103</v>
      </c>
      <c r="N45" s="23"/>
      <c r="P45" s="38" t="s">
        <v>103</v>
      </c>
      <c r="Q45" s="23"/>
      <c r="S45" s="38" t="s">
        <v>103</v>
      </c>
      <c r="T45" s="23"/>
      <c r="V45" s="38" t="s">
        <v>103</v>
      </c>
      <c r="W45" s="23"/>
      <c r="Y45" s="38" t="s">
        <v>103</v>
      </c>
      <c r="Z45" s="23"/>
      <c r="AB45" s="38" t="s">
        <v>103</v>
      </c>
      <c r="AC45" s="23"/>
    </row>
    <row r="46" spans="1:29" x14ac:dyDescent="0.35">
      <c r="A46" s="38" t="s">
        <v>104</v>
      </c>
      <c r="B46" s="24"/>
      <c r="D46" s="38" t="s">
        <v>104</v>
      </c>
      <c r="E46" s="24"/>
      <c r="G46" s="38" t="s">
        <v>104</v>
      </c>
      <c r="H46" s="24"/>
      <c r="J46" s="38" t="s">
        <v>104</v>
      </c>
      <c r="K46" s="24"/>
      <c r="M46" s="38" t="s">
        <v>104</v>
      </c>
      <c r="N46" s="24"/>
      <c r="P46" s="38" t="s">
        <v>104</v>
      </c>
      <c r="Q46" s="24"/>
      <c r="S46" s="38" t="s">
        <v>104</v>
      </c>
      <c r="T46" s="24"/>
      <c r="V46" s="38" t="s">
        <v>104</v>
      </c>
      <c r="W46" s="24"/>
      <c r="Y46" s="38" t="s">
        <v>104</v>
      </c>
      <c r="Z46" s="24"/>
      <c r="AB46" s="38" t="s">
        <v>104</v>
      </c>
      <c r="AC46" s="24"/>
    </row>
    <row r="47" spans="1:29" x14ac:dyDescent="0.35">
      <c r="A47" s="41" t="s">
        <v>53</v>
      </c>
      <c r="B47" s="40">
        <f>ROUND(SUM((B43*B44),(B45*B46)), 0)</f>
        <v>0</v>
      </c>
      <c r="D47" s="41" t="s">
        <v>53</v>
      </c>
      <c r="E47" s="40">
        <f>ROUND(SUM((E43*E44),(E45*E46)), 0)</f>
        <v>0</v>
      </c>
      <c r="G47" s="41" t="s">
        <v>53</v>
      </c>
      <c r="H47" s="40">
        <f>ROUND(SUM((H43*H44),(H45*H46)), 0)</f>
        <v>0</v>
      </c>
      <c r="J47" s="41" t="s">
        <v>53</v>
      </c>
      <c r="K47" s="40">
        <f>ROUND(SUM((K43*K44),(K45*K46)), 0)</f>
        <v>0</v>
      </c>
      <c r="M47" s="41" t="s">
        <v>53</v>
      </c>
      <c r="N47" s="40">
        <f>ROUND(SUM((N43*N44),(N45*N46)), 0)</f>
        <v>0</v>
      </c>
      <c r="P47" s="41" t="s">
        <v>53</v>
      </c>
      <c r="Q47" s="40">
        <f>ROUND(SUM((Q43*Q44),(Q45*Q46)), 0)</f>
        <v>0</v>
      </c>
      <c r="S47" s="41" t="s">
        <v>53</v>
      </c>
      <c r="T47" s="40">
        <f>ROUND(SUM((T43*T44),(T45*T46)), 0)</f>
        <v>0</v>
      </c>
      <c r="V47" s="41" t="s">
        <v>53</v>
      </c>
      <c r="W47" s="40">
        <f>ROUND(SUM((W43*W44),(W45*W46)), 0)</f>
        <v>0</v>
      </c>
      <c r="Y47" s="41" t="s">
        <v>53</v>
      </c>
      <c r="Z47" s="40">
        <f>ROUND(SUM((Z43*Z44),(Z45*Z46)), 0)</f>
        <v>0</v>
      </c>
      <c r="AB47" s="41" t="s">
        <v>53</v>
      </c>
      <c r="AC47" s="40">
        <f>ROUND(SUM((AC43*AC44),(AC45*AC46)), 0)</f>
        <v>0</v>
      </c>
    </row>
    <row r="48" spans="1:29" x14ac:dyDescent="0.35">
      <c r="A48" s="42" t="s">
        <v>56</v>
      </c>
      <c r="B48" s="37" t="s">
        <v>88</v>
      </c>
      <c r="D48" s="42" t="s">
        <v>56</v>
      </c>
      <c r="E48" s="37" t="s">
        <v>88</v>
      </c>
      <c r="G48" s="42" t="s">
        <v>56</v>
      </c>
      <c r="H48" s="37" t="s">
        <v>88</v>
      </c>
      <c r="J48" s="42" t="s">
        <v>56</v>
      </c>
      <c r="K48" s="37" t="s">
        <v>88</v>
      </c>
      <c r="M48" s="42" t="s">
        <v>56</v>
      </c>
      <c r="N48" s="37" t="s">
        <v>88</v>
      </c>
      <c r="P48" s="42" t="s">
        <v>56</v>
      </c>
      <c r="Q48" s="37" t="s">
        <v>88</v>
      </c>
      <c r="S48" s="42" t="s">
        <v>56</v>
      </c>
      <c r="T48" s="37" t="s">
        <v>88</v>
      </c>
      <c r="V48" s="42" t="s">
        <v>56</v>
      </c>
      <c r="W48" s="37" t="s">
        <v>88</v>
      </c>
      <c r="Y48" s="42" t="s">
        <v>56</v>
      </c>
      <c r="Z48" s="37" t="s">
        <v>88</v>
      </c>
      <c r="AB48" s="42" t="s">
        <v>56</v>
      </c>
      <c r="AC48" s="37" t="s">
        <v>88</v>
      </c>
    </row>
    <row r="49" spans="1:29" x14ac:dyDescent="0.35">
      <c r="A49" s="38" t="s">
        <v>57</v>
      </c>
      <c r="B49" s="23"/>
      <c r="D49" s="38" t="s">
        <v>57</v>
      </c>
      <c r="E49" s="23"/>
      <c r="G49" s="38" t="s">
        <v>57</v>
      </c>
      <c r="H49" s="23"/>
      <c r="J49" s="38" t="s">
        <v>57</v>
      </c>
      <c r="K49" s="23"/>
      <c r="M49" s="38" t="s">
        <v>57</v>
      </c>
      <c r="N49" s="23"/>
      <c r="P49" s="38" t="s">
        <v>57</v>
      </c>
      <c r="Q49" s="23"/>
      <c r="S49" s="38" t="s">
        <v>57</v>
      </c>
      <c r="T49" s="23"/>
      <c r="V49" s="38" t="s">
        <v>57</v>
      </c>
      <c r="W49" s="23"/>
      <c r="Y49" s="38" t="s">
        <v>57</v>
      </c>
      <c r="Z49" s="23"/>
      <c r="AB49" s="38" t="s">
        <v>57</v>
      </c>
      <c r="AC49" s="23"/>
    </row>
    <row r="50" spans="1:29" x14ac:dyDescent="0.35">
      <c r="A50" s="38" t="s">
        <v>58</v>
      </c>
      <c r="B50" s="25"/>
      <c r="D50" s="38" t="s">
        <v>58</v>
      </c>
      <c r="E50" s="25"/>
      <c r="G50" s="38" t="s">
        <v>58</v>
      </c>
      <c r="H50" s="25"/>
      <c r="J50" s="38" t="s">
        <v>58</v>
      </c>
      <c r="K50" s="25"/>
      <c r="M50" s="38" t="s">
        <v>58</v>
      </c>
      <c r="N50" s="25"/>
      <c r="P50" s="38" t="s">
        <v>58</v>
      </c>
      <c r="Q50" s="25"/>
      <c r="S50" s="38" t="s">
        <v>58</v>
      </c>
      <c r="T50" s="25"/>
      <c r="V50" s="38" t="s">
        <v>58</v>
      </c>
      <c r="W50" s="25"/>
      <c r="Y50" s="38" t="s">
        <v>58</v>
      </c>
      <c r="Z50" s="25"/>
      <c r="AB50" s="38" t="s">
        <v>58</v>
      </c>
      <c r="AC50" s="25"/>
    </row>
    <row r="51" spans="1:29" x14ac:dyDescent="0.35">
      <c r="A51" s="43" t="s">
        <v>59</v>
      </c>
      <c r="B51" s="44" t="s">
        <v>88</v>
      </c>
      <c r="D51" s="43" t="s">
        <v>59</v>
      </c>
      <c r="E51" s="44" t="s">
        <v>88</v>
      </c>
      <c r="G51" s="43" t="s">
        <v>59</v>
      </c>
      <c r="H51" s="44" t="s">
        <v>88</v>
      </c>
      <c r="J51" s="43" t="s">
        <v>59</v>
      </c>
      <c r="K51" s="44" t="s">
        <v>88</v>
      </c>
      <c r="M51" s="43" t="s">
        <v>59</v>
      </c>
      <c r="N51" s="44" t="s">
        <v>88</v>
      </c>
      <c r="P51" s="43" t="s">
        <v>59</v>
      </c>
      <c r="Q51" s="44" t="s">
        <v>88</v>
      </c>
      <c r="S51" s="43" t="s">
        <v>59</v>
      </c>
      <c r="T51" s="44" t="s">
        <v>88</v>
      </c>
      <c r="V51" s="43" t="s">
        <v>59</v>
      </c>
      <c r="W51" s="44" t="s">
        <v>88</v>
      </c>
      <c r="Y51" s="43" t="s">
        <v>59</v>
      </c>
      <c r="Z51" s="44" t="s">
        <v>88</v>
      </c>
      <c r="AB51" s="43" t="s">
        <v>59</v>
      </c>
      <c r="AC51" s="44" t="s">
        <v>88</v>
      </c>
    </row>
    <row r="52" spans="1:29" x14ac:dyDescent="0.35">
      <c r="A52" s="38" t="s">
        <v>60</v>
      </c>
      <c r="B52" s="23"/>
      <c r="D52" s="38" t="s">
        <v>60</v>
      </c>
      <c r="E52" s="23"/>
      <c r="G52" s="38" t="s">
        <v>60</v>
      </c>
      <c r="H52" s="23"/>
      <c r="J52" s="38" t="s">
        <v>60</v>
      </c>
      <c r="K52" s="23"/>
      <c r="M52" s="38" t="s">
        <v>60</v>
      </c>
      <c r="N52" s="23"/>
      <c r="P52" s="38" t="s">
        <v>60</v>
      </c>
      <c r="Q52" s="23"/>
      <c r="S52" s="38" t="s">
        <v>60</v>
      </c>
      <c r="T52" s="23"/>
      <c r="V52" s="38" t="s">
        <v>60</v>
      </c>
      <c r="W52" s="23"/>
      <c r="Y52" s="38" t="s">
        <v>60</v>
      </c>
      <c r="Z52" s="23"/>
      <c r="AB52" s="38" t="s">
        <v>60</v>
      </c>
      <c r="AC52" s="23"/>
    </row>
    <row r="53" spans="1:29" x14ac:dyDescent="0.35">
      <c r="A53" s="39" t="s">
        <v>53</v>
      </c>
      <c r="B53" s="45">
        <f>ROUND((B49*B50)+B52, 0)</f>
        <v>0</v>
      </c>
      <c r="D53" s="39" t="s">
        <v>53</v>
      </c>
      <c r="E53" s="45">
        <f>ROUND((E49*E50)+E52, 0)</f>
        <v>0</v>
      </c>
      <c r="G53" s="39" t="s">
        <v>53</v>
      </c>
      <c r="H53" s="45">
        <f>ROUND((H49*H50)+H52, 0)</f>
        <v>0</v>
      </c>
      <c r="J53" s="39" t="s">
        <v>53</v>
      </c>
      <c r="K53" s="45">
        <f>ROUND((K49*K50)+K52, 0)</f>
        <v>0</v>
      </c>
      <c r="M53" s="39" t="s">
        <v>53</v>
      </c>
      <c r="N53" s="45">
        <f>ROUND((N49*N50)+N52, 0)</f>
        <v>0</v>
      </c>
      <c r="P53" s="39" t="s">
        <v>53</v>
      </c>
      <c r="Q53" s="45">
        <f>ROUND((Q49*Q50)+Q52, 0)</f>
        <v>0</v>
      </c>
      <c r="S53" s="39" t="s">
        <v>53</v>
      </c>
      <c r="T53" s="45">
        <f>ROUND((T49*T50)+T52, 0)</f>
        <v>0</v>
      </c>
      <c r="V53" s="39" t="s">
        <v>53</v>
      </c>
      <c r="W53" s="45">
        <f>ROUND((W49*W50)+W52, 0)</f>
        <v>0</v>
      </c>
      <c r="Y53" s="39" t="s">
        <v>53</v>
      </c>
      <c r="Z53" s="45">
        <f>ROUND((Z49*Z50)+Z52, 0)</f>
        <v>0</v>
      </c>
      <c r="AB53" s="39" t="s">
        <v>53</v>
      </c>
      <c r="AC53" s="45">
        <f>ROUND((AC49*AC50)+AC52, 0)</f>
        <v>0</v>
      </c>
    </row>
    <row r="54" spans="1:29" x14ac:dyDescent="0.35">
      <c r="A54" s="46" t="s">
        <v>61</v>
      </c>
      <c r="B54" s="37" t="s">
        <v>88</v>
      </c>
      <c r="D54" s="46" t="s">
        <v>61</v>
      </c>
      <c r="E54" s="37" t="s">
        <v>88</v>
      </c>
      <c r="G54" s="46" t="s">
        <v>61</v>
      </c>
      <c r="H54" s="37" t="s">
        <v>88</v>
      </c>
      <c r="J54" s="46" t="s">
        <v>61</v>
      </c>
      <c r="K54" s="37" t="s">
        <v>88</v>
      </c>
      <c r="M54" s="46" t="s">
        <v>61</v>
      </c>
      <c r="N54" s="37" t="s">
        <v>88</v>
      </c>
      <c r="P54" s="46" t="s">
        <v>61</v>
      </c>
      <c r="Q54" s="37" t="s">
        <v>88</v>
      </c>
      <c r="S54" s="46" t="s">
        <v>61</v>
      </c>
      <c r="T54" s="37" t="s">
        <v>88</v>
      </c>
      <c r="V54" s="46" t="s">
        <v>61</v>
      </c>
      <c r="W54" s="37" t="s">
        <v>88</v>
      </c>
      <c r="Y54" s="46" t="s">
        <v>61</v>
      </c>
      <c r="Z54" s="37" t="s">
        <v>88</v>
      </c>
      <c r="AB54" s="46" t="s">
        <v>61</v>
      </c>
      <c r="AC54" s="37" t="s">
        <v>88</v>
      </c>
    </row>
    <row r="55" spans="1:29" x14ac:dyDescent="0.35">
      <c r="A55" s="47" t="s">
        <v>55</v>
      </c>
      <c r="B55" s="24"/>
      <c r="D55" s="47" t="s">
        <v>55</v>
      </c>
      <c r="E55" s="24"/>
      <c r="G55" s="47" t="s">
        <v>55</v>
      </c>
      <c r="H55" s="24"/>
      <c r="J55" s="47" t="s">
        <v>55</v>
      </c>
      <c r="K55" s="24"/>
      <c r="M55" s="47" t="s">
        <v>55</v>
      </c>
      <c r="N55" s="24"/>
      <c r="P55" s="47" t="s">
        <v>55</v>
      </c>
      <c r="Q55" s="24"/>
      <c r="S55" s="47" t="s">
        <v>55</v>
      </c>
      <c r="T55" s="24"/>
      <c r="V55" s="47" t="s">
        <v>55</v>
      </c>
      <c r="W55" s="24"/>
      <c r="Y55" s="47" t="s">
        <v>55</v>
      </c>
      <c r="Z55" s="24"/>
      <c r="AB55" s="47" t="s">
        <v>55</v>
      </c>
      <c r="AC55" s="24"/>
    </row>
    <row r="56" spans="1:29" x14ac:dyDescent="0.35">
      <c r="A56" s="47" t="s">
        <v>62</v>
      </c>
      <c r="B56" s="26"/>
      <c r="D56" s="47" t="s">
        <v>62</v>
      </c>
      <c r="E56" s="26"/>
      <c r="G56" s="47" t="s">
        <v>62</v>
      </c>
      <c r="H56" s="26"/>
      <c r="J56" s="47" t="s">
        <v>62</v>
      </c>
      <c r="K56" s="26"/>
      <c r="M56" s="47" t="s">
        <v>62</v>
      </c>
      <c r="N56" s="26"/>
      <c r="P56" s="47" t="s">
        <v>62</v>
      </c>
      <c r="Q56" s="26"/>
      <c r="S56" s="47" t="s">
        <v>62</v>
      </c>
      <c r="T56" s="26"/>
      <c r="V56" s="47" t="s">
        <v>62</v>
      </c>
      <c r="W56" s="26"/>
      <c r="Y56" s="47" t="s">
        <v>62</v>
      </c>
      <c r="Z56" s="26"/>
      <c r="AB56" s="47" t="s">
        <v>62</v>
      </c>
      <c r="AC56" s="26"/>
    </row>
    <row r="57" spans="1:29" x14ac:dyDescent="0.35">
      <c r="A57" s="47" t="s">
        <v>63</v>
      </c>
      <c r="B57" s="27"/>
      <c r="D57" s="47" t="s">
        <v>63</v>
      </c>
      <c r="E57" s="27"/>
      <c r="G57" s="47" t="s">
        <v>63</v>
      </c>
      <c r="H57" s="27"/>
      <c r="J57" s="47" t="s">
        <v>63</v>
      </c>
      <c r="K57" s="27"/>
      <c r="M57" s="47" t="s">
        <v>63</v>
      </c>
      <c r="N57" s="27"/>
      <c r="P57" s="47" t="s">
        <v>63</v>
      </c>
      <c r="Q57" s="27"/>
      <c r="S57" s="47" t="s">
        <v>63</v>
      </c>
      <c r="T57" s="27"/>
      <c r="V57" s="47" t="s">
        <v>63</v>
      </c>
      <c r="W57" s="27"/>
      <c r="Y57" s="47" t="s">
        <v>63</v>
      </c>
      <c r="Z57" s="27"/>
      <c r="AB57" s="47" t="s">
        <v>63</v>
      </c>
      <c r="AC57" s="27"/>
    </row>
    <row r="58" spans="1:29" x14ac:dyDescent="0.35">
      <c r="A58" s="41" t="s">
        <v>53</v>
      </c>
      <c r="B58" s="40">
        <f>ROUND((B55*B57)*B56, 0)</f>
        <v>0</v>
      </c>
      <c r="D58" s="41" t="s">
        <v>53</v>
      </c>
      <c r="E58" s="40">
        <f>ROUND((E55*E57)*E56, 0)</f>
        <v>0</v>
      </c>
      <c r="G58" s="41" t="s">
        <v>53</v>
      </c>
      <c r="H58" s="40">
        <f>ROUND((H55*H57)*H56, 0)</f>
        <v>0</v>
      </c>
      <c r="J58" s="41" t="s">
        <v>53</v>
      </c>
      <c r="K58" s="40">
        <f>ROUND((K55*K57)*K56, 0)</f>
        <v>0</v>
      </c>
      <c r="M58" s="41" t="s">
        <v>53</v>
      </c>
      <c r="N58" s="40">
        <f>ROUND((N55*N57)*N56, 0)</f>
        <v>0</v>
      </c>
      <c r="P58" s="41" t="s">
        <v>53</v>
      </c>
      <c r="Q58" s="40">
        <f>ROUND((Q55*Q57)*Q56, 0)</f>
        <v>0</v>
      </c>
      <c r="S58" s="41" t="s">
        <v>53</v>
      </c>
      <c r="T58" s="40">
        <f>ROUND((T55*T57)*T56, 0)</f>
        <v>0</v>
      </c>
      <c r="V58" s="41" t="s">
        <v>53</v>
      </c>
      <c r="W58" s="40">
        <f>ROUND((W55*W57)*W56, 0)</f>
        <v>0</v>
      </c>
      <c r="Y58" s="41" t="s">
        <v>53</v>
      </c>
      <c r="Z58" s="40">
        <f>ROUND((Z55*Z57)*Z56, 0)</f>
        <v>0</v>
      </c>
      <c r="AB58" s="41" t="s">
        <v>53</v>
      </c>
      <c r="AC58" s="40">
        <f>ROUND((AC55*AC57)*AC56, 0)</f>
        <v>0</v>
      </c>
    </row>
    <row r="59" spans="1:29" x14ac:dyDescent="0.35">
      <c r="A59" s="46" t="s">
        <v>64</v>
      </c>
      <c r="B59" s="37" t="s">
        <v>88</v>
      </c>
      <c r="D59" s="46" t="s">
        <v>64</v>
      </c>
      <c r="E59" s="37" t="s">
        <v>88</v>
      </c>
      <c r="G59" s="46" t="s">
        <v>64</v>
      </c>
      <c r="H59" s="37" t="s">
        <v>88</v>
      </c>
      <c r="J59" s="46" t="s">
        <v>64</v>
      </c>
      <c r="K59" s="37" t="s">
        <v>88</v>
      </c>
      <c r="M59" s="46" t="s">
        <v>64</v>
      </c>
      <c r="N59" s="37" t="s">
        <v>88</v>
      </c>
      <c r="P59" s="46" t="s">
        <v>64</v>
      </c>
      <c r="Q59" s="37" t="s">
        <v>88</v>
      </c>
      <c r="S59" s="46" t="s">
        <v>64</v>
      </c>
      <c r="T59" s="37" t="s">
        <v>88</v>
      </c>
      <c r="V59" s="46" t="s">
        <v>64</v>
      </c>
      <c r="W59" s="37" t="s">
        <v>88</v>
      </c>
      <c r="Y59" s="46" t="s">
        <v>64</v>
      </c>
      <c r="Z59" s="37" t="s">
        <v>88</v>
      </c>
      <c r="AB59" s="46" t="s">
        <v>64</v>
      </c>
      <c r="AC59" s="37" t="s">
        <v>88</v>
      </c>
    </row>
    <row r="60" spans="1:29" x14ac:dyDescent="0.35">
      <c r="A60" s="47" t="s">
        <v>65</v>
      </c>
      <c r="B60" s="26"/>
      <c r="D60" s="47" t="s">
        <v>65</v>
      </c>
      <c r="E60" s="26"/>
      <c r="G60" s="47" t="s">
        <v>65</v>
      </c>
      <c r="H60" s="26"/>
      <c r="J60" s="47" t="s">
        <v>65</v>
      </c>
      <c r="K60" s="26"/>
      <c r="M60" s="47" t="s">
        <v>65</v>
      </c>
      <c r="N60" s="26"/>
      <c r="P60" s="47" t="s">
        <v>65</v>
      </c>
      <c r="Q60" s="26"/>
      <c r="S60" s="47" t="s">
        <v>65</v>
      </c>
      <c r="T60" s="26"/>
      <c r="V60" s="47" t="s">
        <v>65</v>
      </c>
      <c r="W60" s="26"/>
      <c r="Y60" s="47" t="s">
        <v>65</v>
      </c>
      <c r="Z60" s="26"/>
      <c r="AB60" s="47" t="s">
        <v>65</v>
      </c>
      <c r="AC60" s="26"/>
    </row>
    <row r="61" spans="1:29" x14ac:dyDescent="0.35">
      <c r="A61" s="47" t="s">
        <v>66</v>
      </c>
      <c r="B61" s="26"/>
      <c r="D61" s="47" t="s">
        <v>66</v>
      </c>
      <c r="E61" s="26"/>
      <c r="G61" s="47" t="s">
        <v>66</v>
      </c>
      <c r="H61" s="26"/>
      <c r="J61" s="47" t="s">
        <v>66</v>
      </c>
      <c r="K61" s="26"/>
      <c r="M61" s="47" t="s">
        <v>66</v>
      </c>
      <c r="N61" s="26"/>
      <c r="P61" s="47" t="s">
        <v>66</v>
      </c>
      <c r="Q61" s="26"/>
      <c r="S61" s="47" t="s">
        <v>66</v>
      </c>
      <c r="T61" s="26"/>
      <c r="V61" s="47" t="s">
        <v>66</v>
      </c>
      <c r="W61" s="26"/>
      <c r="Y61" s="47" t="s">
        <v>66</v>
      </c>
      <c r="Z61" s="26"/>
      <c r="AB61" s="47" t="s">
        <v>66</v>
      </c>
      <c r="AC61" s="26"/>
    </row>
    <row r="62" spans="1:29" x14ac:dyDescent="0.35">
      <c r="A62" s="47" t="s">
        <v>67</v>
      </c>
      <c r="B62" s="23"/>
      <c r="D62" s="47" t="s">
        <v>67</v>
      </c>
      <c r="E62" s="23"/>
      <c r="G62" s="47" t="s">
        <v>67</v>
      </c>
      <c r="H62" s="23"/>
      <c r="J62" s="47" t="s">
        <v>67</v>
      </c>
      <c r="K62" s="23"/>
      <c r="M62" s="47" t="s">
        <v>67</v>
      </c>
      <c r="N62" s="23"/>
      <c r="P62" s="47" t="s">
        <v>67</v>
      </c>
      <c r="Q62" s="23"/>
      <c r="S62" s="47" t="s">
        <v>67</v>
      </c>
      <c r="T62" s="23"/>
      <c r="V62" s="47" t="s">
        <v>67</v>
      </c>
      <c r="W62" s="23"/>
      <c r="Y62" s="47" t="s">
        <v>67</v>
      </c>
      <c r="Z62" s="23"/>
      <c r="AB62" s="47" t="s">
        <v>67</v>
      </c>
      <c r="AC62" s="23"/>
    </row>
    <row r="63" spans="1:29" x14ac:dyDescent="0.35">
      <c r="A63" s="41" t="s">
        <v>53</v>
      </c>
      <c r="B63" s="45">
        <f>ROUND((B61*B62)*B60, 0)</f>
        <v>0</v>
      </c>
      <c r="D63" s="41" t="s">
        <v>53</v>
      </c>
      <c r="E63" s="45">
        <f>ROUND((E61*E62)*E60, 0)</f>
        <v>0</v>
      </c>
      <c r="G63" s="41" t="s">
        <v>53</v>
      </c>
      <c r="H63" s="45">
        <f>ROUND((H61*H62)*H60, 0)</f>
        <v>0</v>
      </c>
      <c r="J63" s="41" t="s">
        <v>53</v>
      </c>
      <c r="K63" s="45">
        <f>ROUND((K61*K62)*K60, 0)</f>
        <v>0</v>
      </c>
      <c r="M63" s="41" t="s">
        <v>53</v>
      </c>
      <c r="N63" s="45">
        <f>ROUND((N61*N62)*N60, 0)</f>
        <v>0</v>
      </c>
      <c r="P63" s="41" t="s">
        <v>53</v>
      </c>
      <c r="Q63" s="45">
        <f>ROUND((Q61*Q62)*Q60, 0)</f>
        <v>0</v>
      </c>
      <c r="S63" s="41" t="s">
        <v>53</v>
      </c>
      <c r="T63" s="45">
        <f>ROUND((T61*T62)*T60, 0)</f>
        <v>0</v>
      </c>
      <c r="V63" s="41" t="s">
        <v>53</v>
      </c>
      <c r="W63" s="45">
        <f>ROUND((W61*W62)*W60, 0)</f>
        <v>0</v>
      </c>
      <c r="Y63" s="41" t="s">
        <v>53</v>
      </c>
      <c r="Z63" s="45">
        <f>ROUND((Z61*Z62)*Z60, 0)</f>
        <v>0</v>
      </c>
      <c r="AB63" s="41" t="s">
        <v>53</v>
      </c>
      <c r="AC63" s="45">
        <f>ROUND((AC61*AC62)*AC60, 0)</f>
        <v>0</v>
      </c>
    </row>
    <row r="64" spans="1:29" x14ac:dyDescent="0.35">
      <c r="A64" s="41" t="s">
        <v>68</v>
      </c>
      <c r="B64" s="45">
        <f>SUM(B41,B47,B53,B58,B63)</f>
        <v>0</v>
      </c>
      <c r="D64" s="41" t="s">
        <v>68</v>
      </c>
      <c r="E64" s="45">
        <f>SUM(E41,E47,E53,E58,E63)</f>
        <v>0</v>
      </c>
      <c r="G64" s="41" t="s">
        <v>68</v>
      </c>
      <c r="H64" s="45">
        <f>SUM(H41,H47,H53,H58,H63)</f>
        <v>0</v>
      </c>
      <c r="J64" s="41" t="s">
        <v>68</v>
      </c>
      <c r="K64" s="45">
        <f>SUM(K41,K47,K53,K58,K63)</f>
        <v>0</v>
      </c>
      <c r="M64" s="41" t="s">
        <v>68</v>
      </c>
      <c r="N64" s="45">
        <f>SUM(N41,N47,N53,N58,N63)</f>
        <v>0</v>
      </c>
      <c r="P64" s="41" t="s">
        <v>68</v>
      </c>
      <c r="Q64" s="45">
        <f>SUM(Q41,Q47,Q53,Q58,Q63)</f>
        <v>0</v>
      </c>
      <c r="S64" s="41" t="s">
        <v>68</v>
      </c>
      <c r="T64" s="45">
        <f>SUM(T41,T47,T53,T58,T63)</f>
        <v>0</v>
      </c>
      <c r="V64" s="41" t="s">
        <v>68</v>
      </c>
      <c r="W64" s="45">
        <f>SUM(W41,W47,W53,W58,W63)</f>
        <v>0</v>
      </c>
      <c r="Y64" s="41" t="s">
        <v>68</v>
      </c>
      <c r="Z64" s="45">
        <f>SUM(Z41,Z47,Z53,Z58,Z63)</f>
        <v>0</v>
      </c>
      <c r="AB64" s="41" t="s">
        <v>68</v>
      </c>
      <c r="AC64" s="45">
        <f>SUM(AC41,AC47,AC53,AC58,AC63)</f>
        <v>0</v>
      </c>
    </row>
    <row r="65" spans="1:29" x14ac:dyDescent="0.35">
      <c r="A65" s="38" t="s">
        <v>69</v>
      </c>
      <c r="B65" s="28"/>
      <c r="D65" s="38" t="s">
        <v>69</v>
      </c>
      <c r="E65" s="28"/>
      <c r="G65" s="38" t="s">
        <v>69</v>
      </c>
      <c r="H65" s="28"/>
      <c r="J65" s="38" t="s">
        <v>69</v>
      </c>
      <c r="K65" s="28"/>
      <c r="M65" s="38" t="s">
        <v>69</v>
      </c>
      <c r="N65" s="28"/>
      <c r="P65" s="38" t="s">
        <v>69</v>
      </c>
      <c r="Q65" s="28"/>
      <c r="S65" s="38" t="s">
        <v>69</v>
      </c>
      <c r="T65" s="28"/>
      <c r="V65" s="38" t="s">
        <v>69</v>
      </c>
      <c r="W65" s="28"/>
      <c r="Y65" s="38" t="s">
        <v>69</v>
      </c>
      <c r="Z65" s="28"/>
      <c r="AB65" s="38" t="s">
        <v>69</v>
      </c>
      <c r="AC65" s="28"/>
    </row>
    <row r="66" spans="1:29" x14ac:dyDescent="0.35">
      <c r="A66" s="48" t="s">
        <v>70</v>
      </c>
      <c r="B66" s="49">
        <f>B64*B65</f>
        <v>0</v>
      </c>
      <c r="D66" s="48" t="s">
        <v>70</v>
      </c>
      <c r="E66" s="49">
        <f>E64*E65</f>
        <v>0</v>
      </c>
      <c r="G66" s="48" t="s">
        <v>70</v>
      </c>
      <c r="H66" s="49">
        <f>H64*H65</f>
        <v>0</v>
      </c>
      <c r="J66" s="48" t="s">
        <v>70</v>
      </c>
      <c r="K66" s="49">
        <f>K64*K65</f>
        <v>0</v>
      </c>
      <c r="M66" s="48" t="s">
        <v>70</v>
      </c>
      <c r="N66" s="49">
        <f>N64*N65</f>
        <v>0</v>
      </c>
      <c r="P66" s="48" t="s">
        <v>70</v>
      </c>
      <c r="Q66" s="49">
        <f>Q64*Q65</f>
        <v>0</v>
      </c>
      <c r="S66" s="48" t="s">
        <v>70</v>
      </c>
      <c r="T66" s="49">
        <f>T64*T65</f>
        <v>0</v>
      </c>
      <c r="V66" s="48" t="s">
        <v>70</v>
      </c>
      <c r="W66" s="49">
        <f>W64*W65</f>
        <v>0</v>
      </c>
      <c r="Y66" s="48" t="s">
        <v>70</v>
      </c>
      <c r="Z66" s="49">
        <f>Z64*Z65</f>
        <v>0</v>
      </c>
      <c r="AB66" s="48" t="s">
        <v>70</v>
      </c>
      <c r="AC66" s="49">
        <f>AC64*AC65</f>
        <v>0</v>
      </c>
    </row>
    <row r="67" spans="1:29" ht="19" customHeight="1" x14ac:dyDescent="0.35">
      <c r="A67" s="31" t="s">
        <v>89</v>
      </c>
    </row>
    <row r="68" spans="1:29" ht="21" x14ac:dyDescent="0.5">
      <c r="A68" s="10" t="s">
        <v>72</v>
      </c>
    </row>
    <row r="69" spans="1:29" ht="15.5" x14ac:dyDescent="0.35">
      <c r="A69" s="35" t="s">
        <v>131</v>
      </c>
      <c r="B69" s="143" t="s">
        <v>210</v>
      </c>
      <c r="D69" s="35" t="s">
        <v>132</v>
      </c>
      <c r="E69" s="143" t="s">
        <v>210</v>
      </c>
      <c r="G69" s="35" t="s">
        <v>133</v>
      </c>
      <c r="H69" s="143" t="s">
        <v>210</v>
      </c>
      <c r="J69" s="35" t="s">
        <v>134</v>
      </c>
      <c r="K69" s="143" t="s">
        <v>210</v>
      </c>
      <c r="M69" s="35" t="s">
        <v>135</v>
      </c>
      <c r="N69" s="143" t="s">
        <v>210</v>
      </c>
      <c r="P69" s="35" t="s">
        <v>136</v>
      </c>
      <c r="Q69" s="143" t="s">
        <v>210</v>
      </c>
      <c r="S69" s="35" t="s">
        <v>137</v>
      </c>
      <c r="T69" s="143" t="s">
        <v>210</v>
      </c>
      <c r="V69" s="35" t="s">
        <v>138</v>
      </c>
      <c r="W69" s="143" t="s">
        <v>210</v>
      </c>
      <c r="Y69" s="35" t="s">
        <v>139</v>
      </c>
      <c r="Z69" s="143" t="s">
        <v>210</v>
      </c>
      <c r="AB69" s="35" t="s">
        <v>140</v>
      </c>
      <c r="AC69" s="143" t="s">
        <v>210</v>
      </c>
    </row>
    <row r="70" spans="1:29" x14ac:dyDescent="0.35">
      <c r="A70" s="36" t="s">
        <v>50</v>
      </c>
      <c r="B70" s="37" t="s">
        <v>88</v>
      </c>
      <c r="D70" s="36" t="s">
        <v>50</v>
      </c>
      <c r="E70" s="37" t="s">
        <v>88</v>
      </c>
      <c r="G70" s="36" t="s">
        <v>50</v>
      </c>
      <c r="H70" s="37" t="s">
        <v>88</v>
      </c>
      <c r="J70" s="36" t="s">
        <v>50</v>
      </c>
      <c r="K70" s="37" t="s">
        <v>88</v>
      </c>
      <c r="M70" s="36" t="s">
        <v>50</v>
      </c>
      <c r="N70" s="37" t="s">
        <v>88</v>
      </c>
      <c r="P70" s="36" t="s">
        <v>50</v>
      </c>
      <c r="Q70" s="37" t="s">
        <v>88</v>
      </c>
      <c r="S70" s="36" t="s">
        <v>50</v>
      </c>
      <c r="T70" s="37" t="s">
        <v>88</v>
      </c>
      <c r="V70" s="36" t="s">
        <v>50</v>
      </c>
      <c r="W70" s="37" t="s">
        <v>88</v>
      </c>
      <c r="Y70" s="36" t="s">
        <v>50</v>
      </c>
      <c r="Z70" s="37" t="s">
        <v>88</v>
      </c>
      <c r="AB70" s="36" t="s">
        <v>50</v>
      </c>
      <c r="AC70" s="37" t="s">
        <v>88</v>
      </c>
    </row>
    <row r="71" spans="1:29" x14ac:dyDescent="0.35">
      <c r="A71" s="38" t="s">
        <v>51</v>
      </c>
      <c r="B71" s="22"/>
      <c r="D71" s="38" t="s">
        <v>51</v>
      </c>
      <c r="E71" s="22"/>
      <c r="G71" s="38" t="s">
        <v>51</v>
      </c>
      <c r="H71" s="22"/>
      <c r="J71" s="38" t="s">
        <v>51</v>
      </c>
      <c r="K71" s="22"/>
      <c r="M71" s="38" t="s">
        <v>51</v>
      </c>
      <c r="N71" s="22"/>
      <c r="P71" s="38" t="s">
        <v>51</v>
      </c>
      <c r="Q71" s="22"/>
      <c r="S71" s="38" t="s">
        <v>51</v>
      </c>
      <c r="T71" s="22"/>
      <c r="V71" s="38" t="s">
        <v>51</v>
      </c>
      <c r="W71" s="22"/>
      <c r="Y71" s="38" t="s">
        <v>51</v>
      </c>
      <c r="Z71" s="22"/>
      <c r="AB71" s="38" t="s">
        <v>51</v>
      </c>
      <c r="AC71" s="22"/>
    </row>
    <row r="72" spans="1:29" x14ac:dyDescent="0.35">
      <c r="A72" s="38" t="s">
        <v>52</v>
      </c>
      <c r="B72" s="23"/>
      <c r="D72" s="38" t="s">
        <v>52</v>
      </c>
      <c r="E72" s="23"/>
      <c r="G72" s="38" t="s">
        <v>52</v>
      </c>
      <c r="H72" s="23"/>
      <c r="J72" s="38" t="s">
        <v>52</v>
      </c>
      <c r="K72" s="23"/>
      <c r="M72" s="38" t="s">
        <v>52</v>
      </c>
      <c r="N72" s="23"/>
      <c r="P72" s="38" t="s">
        <v>52</v>
      </c>
      <c r="Q72" s="23"/>
      <c r="S72" s="38" t="s">
        <v>52</v>
      </c>
      <c r="T72" s="23"/>
      <c r="V72" s="38" t="s">
        <v>52</v>
      </c>
      <c r="W72" s="23"/>
      <c r="Y72" s="38" t="s">
        <v>52</v>
      </c>
      <c r="Z72" s="23"/>
      <c r="AB72" s="38" t="s">
        <v>52</v>
      </c>
      <c r="AC72" s="23"/>
    </row>
    <row r="73" spans="1:29" x14ac:dyDescent="0.35">
      <c r="A73" s="39" t="s">
        <v>53</v>
      </c>
      <c r="B73" s="40">
        <f>ROUND(B71*B72, 0)</f>
        <v>0</v>
      </c>
      <c r="D73" s="39" t="s">
        <v>53</v>
      </c>
      <c r="E73" s="40">
        <f>ROUND(E71*E72, 0)</f>
        <v>0</v>
      </c>
      <c r="G73" s="39" t="s">
        <v>53</v>
      </c>
      <c r="H73" s="40">
        <f>ROUND(H71*H72, 0)</f>
        <v>0</v>
      </c>
      <c r="J73" s="39" t="s">
        <v>53</v>
      </c>
      <c r="K73" s="40">
        <f>ROUND(K71*K72, 0)</f>
        <v>0</v>
      </c>
      <c r="M73" s="39" t="s">
        <v>53</v>
      </c>
      <c r="N73" s="40">
        <f>ROUND(N71*N72, 0)</f>
        <v>0</v>
      </c>
      <c r="P73" s="39" t="s">
        <v>53</v>
      </c>
      <c r="Q73" s="40">
        <f>ROUND(Q71*Q72, 0)</f>
        <v>0</v>
      </c>
      <c r="S73" s="39" t="s">
        <v>53</v>
      </c>
      <c r="T73" s="40">
        <f>ROUND(T71*T72, 0)</f>
        <v>0</v>
      </c>
      <c r="V73" s="39" t="s">
        <v>53</v>
      </c>
      <c r="W73" s="40">
        <f>ROUND(W71*W72, 0)</f>
        <v>0</v>
      </c>
      <c r="Y73" s="39" t="s">
        <v>53</v>
      </c>
      <c r="Z73" s="40">
        <f>ROUND(Z71*Z72, 0)</f>
        <v>0</v>
      </c>
      <c r="AB73" s="39" t="s">
        <v>53</v>
      </c>
      <c r="AC73" s="40">
        <f>ROUND(AC71*AC72, 0)</f>
        <v>0</v>
      </c>
    </row>
    <row r="74" spans="1:29" x14ac:dyDescent="0.35">
      <c r="A74" s="36" t="s">
        <v>54</v>
      </c>
      <c r="B74" s="37" t="s">
        <v>88</v>
      </c>
      <c r="D74" s="36" t="s">
        <v>54</v>
      </c>
      <c r="E74" s="37" t="s">
        <v>88</v>
      </c>
      <c r="G74" s="36" t="s">
        <v>54</v>
      </c>
      <c r="H74" s="37" t="s">
        <v>88</v>
      </c>
      <c r="J74" s="36" t="s">
        <v>54</v>
      </c>
      <c r="K74" s="37" t="s">
        <v>88</v>
      </c>
      <c r="M74" s="36" t="s">
        <v>54</v>
      </c>
      <c r="N74" s="37" t="s">
        <v>88</v>
      </c>
      <c r="P74" s="36" t="s">
        <v>54</v>
      </c>
      <c r="Q74" s="37" t="s">
        <v>88</v>
      </c>
      <c r="S74" s="36" t="s">
        <v>54</v>
      </c>
      <c r="T74" s="37" t="s">
        <v>88</v>
      </c>
      <c r="V74" s="36" t="s">
        <v>54</v>
      </c>
      <c r="W74" s="37" t="s">
        <v>88</v>
      </c>
      <c r="Y74" s="36" t="s">
        <v>54</v>
      </c>
      <c r="Z74" s="37" t="s">
        <v>88</v>
      </c>
      <c r="AB74" s="36" t="s">
        <v>54</v>
      </c>
      <c r="AC74" s="37" t="s">
        <v>88</v>
      </c>
    </row>
    <row r="75" spans="1:29" x14ac:dyDescent="0.35">
      <c r="A75" s="38" t="s">
        <v>101</v>
      </c>
      <c r="B75" s="23"/>
      <c r="D75" s="38" t="s">
        <v>101</v>
      </c>
      <c r="E75" s="23"/>
      <c r="G75" s="38" t="s">
        <v>101</v>
      </c>
      <c r="H75" s="23"/>
      <c r="J75" s="38" t="s">
        <v>101</v>
      </c>
      <c r="K75" s="23"/>
      <c r="M75" s="38" t="s">
        <v>101</v>
      </c>
      <c r="N75" s="23"/>
      <c r="P75" s="38" t="s">
        <v>101</v>
      </c>
      <c r="Q75" s="23"/>
      <c r="S75" s="38" t="s">
        <v>101</v>
      </c>
      <c r="T75" s="23"/>
      <c r="V75" s="38" t="s">
        <v>101</v>
      </c>
      <c r="W75" s="23"/>
      <c r="Y75" s="38" t="s">
        <v>101</v>
      </c>
      <c r="Z75" s="23"/>
      <c r="AB75" s="38" t="s">
        <v>101</v>
      </c>
      <c r="AC75" s="23"/>
    </row>
    <row r="76" spans="1:29" x14ac:dyDescent="0.35">
      <c r="A76" s="38" t="s">
        <v>102</v>
      </c>
      <c r="B76" s="24"/>
      <c r="D76" s="38" t="s">
        <v>102</v>
      </c>
      <c r="E76" s="24"/>
      <c r="G76" s="38" t="s">
        <v>102</v>
      </c>
      <c r="H76" s="24"/>
      <c r="J76" s="38" t="s">
        <v>102</v>
      </c>
      <c r="K76" s="24"/>
      <c r="M76" s="38" t="s">
        <v>102</v>
      </c>
      <c r="N76" s="24"/>
      <c r="P76" s="38" t="s">
        <v>102</v>
      </c>
      <c r="Q76" s="24"/>
      <c r="S76" s="38" t="s">
        <v>102</v>
      </c>
      <c r="T76" s="24"/>
      <c r="V76" s="38" t="s">
        <v>102</v>
      </c>
      <c r="W76" s="24"/>
      <c r="Y76" s="38" t="s">
        <v>102</v>
      </c>
      <c r="Z76" s="24"/>
      <c r="AB76" s="38" t="s">
        <v>102</v>
      </c>
      <c r="AC76" s="24"/>
    </row>
    <row r="77" spans="1:29" x14ac:dyDescent="0.35">
      <c r="A77" s="38" t="s">
        <v>103</v>
      </c>
      <c r="B77" s="23"/>
      <c r="D77" s="38" t="s">
        <v>103</v>
      </c>
      <c r="E77" s="23"/>
      <c r="G77" s="38" t="s">
        <v>103</v>
      </c>
      <c r="H77" s="23"/>
      <c r="J77" s="38" t="s">
        <v>103</v>
      </c>
      <c r="K77" s="23"/>
      <c r="M77" s="38" t="s">
        <v>103</v>
      </c>
      <c r="N77" s="23"/>
      <c r="P77" s="38" t="s">
        <v>103</v>
      </c>
      <c r="Q77" s="23"/>
      <c r="S77" s="38" t="s">
        <v>103</v>
      </c>
      <c r="T77" s="23"/>
      <c r="V77" s="38" t="s">
        <v>103</v>
      </c>
      <c r="W77" s="23"/>
      <c r="Y77" s="38" t="s">
        <v>103</v>
      </c>
      <c r="Z77" s="23"/>
      <c r="AB77" s="38" t="s">
        <v>103</v>
      </c>
      <c r="AC77" s="23"/>
    </row>
    <row r="78" spans="1:29" x14ac:dyDescent="0.35">
      <c r="A78" s="38" t="s">
        <v>104</v>
      </c>
      <c r="B78" s="24"/>
      <c r="D78" s="38" t="s">
        <v>104</v>
      </c>
      <c r="E78" s="24"/>
      <c r="G78" s="38" t="s">
        <v>104</v>
      </c>
      <c r="H78" s="24"/>
      <c r="J78" s="38" t="s">
        <v>104</v>
      </c>
      <c r="K78" s="24"/>
      <c r="M78" s="38" t="s">
        <v>104</v>
      </c>
      <c r="N78" s="24"/>
      <c r="P78" s="38" t="s">
        <v>104</v>
      </c>
      <c r="Q78" s="24"/>
      <c r="S78" s="38" t="s">
        <v>104</v>
      </c>
      <c r="T78" s="24"/>
      <c r="V78" s="38" t="s">
        <v>104</v>
      </c>
      <c r="W78" s="24"/>
      <c r="Y78" s="38" t="s">
        <v>104</v>
      </c>
      <c r="Z78" s="24"/>
      <c r="AB78" s="38" t="s">
        <v>104</v>
      </c>
      <c r="AC78" s="24"/>
    </row>
    <row r="79" spans="1:29" x14ac:dyDescent="0.35">
      <c r="A79" s="41" t="s">
        <v>53</v>
      </c>
      <c r="B79" s="40">
        <f>ROUND(SUM((B75*B76),(B77*B78)), 0)</f>
        <v>0</v>
      </c>
      <c r="D79" s="41" t="s">
        <v>53</v>
      </c>
      <c r="E79" s="40">
        <f>ROUND(SUM((E75*E76),(E77*E78)), 0)</f>
        <v>0</v>
      </c>
      <c r="G79" s="41" t="s">
        <v>53</v>
      </c>
      <c r="H79" s="40">
        <f>ROUND(SUM((H75*H76),(H77*H78)), 0)</f>
        <v>0</v>
      </c>
      <c r="J79" s="41" t="s">
        <v>53</v>
      </c>
      <c r="K79" s="40">
        <f>ROUND(SUM((K75*K76),(K77*K78)), 0)</f>
        <v>0</v>
      </c>
      <c r="M79" s="41" t="s">
        <v>53</v>
      </c>
      <c r="N79" s="40">
        <f>ROUND(SUM((N75*N76),(N77*N78)), 0)</f>
        <v>0</v>
      </c>
      <c r="P79" s="41" t="s">
        <v>53</v>
      </c>
      <c r="Q79" s="40">
        <f>ROUND(SUM((Q75*Q76),(Q77*Q78)), 0)</f>
        <v>0</v>
      </c>
      <c r="S79" s="41" t="s">
        <v>53</v>
      </c>
      <c r="T79" s="40">
        <f>ROUND(SUM((T75*T76),(T77*T78)), 0)</f>
        <v>0</v>
      </c>
      <c r="V79" s="41" t="s">
        <v>53</v>
      </c>
      <c r="W79" s="40">
        <f>ROUND(SUM((W75*W76),(W77*W78)), 0)</f>
        <v>0</v>
      </c>
      <c r="Y79" s="41" t="s">
        <v>53</v>
      </c>
      <c r="Z79" s="40">
        <f>ROUND(SUM((Z75*Z76),(Z77*Z78)), 0)</f>
        <v>0</v>
      </c>
      <c r="AB79" s="41" t="s">
        <v>53</v>
      </c>
      <c r="AC79" s="40">
        <f>ROUND(SUM((AC75*AC76),(AC77*AC78)), 0)</f>
        <v>0</v>
      </c>
    </row>
    <row r="80" spans="1:29" x14ac:dyDescent="0.35">
      <c r="A80" s="42" t="s">
        <v>56</v>
      </c>
      <c r="B80" s="37" t="s">
        <v>88</v>
      </c>
      <c r="D80" s="42" t="s">
        <v>56</v>
      </c>
      <c r="E80" s="37" t="s">
        <v>88</v>
      </c>
      <c r="G80" s="42" t="s">
        <v>56</v>
      </c>
      <c r="H80" s="37" t="s">
        <v>88</v>
      </c>
      <c r="J80" s="42" t="s">
        <v>56</v>
      </c>
      <c r="K80" s="37" t="s">
        <v>88</v>
      </c>
      <c r="M80" s="42" t="s">
        <v>56</v>
      </c>
      <c r="N80" s="37" t="s">
        <v>88</v>
      </c>
      <c r="P80" s="42" t="s">
        <v>56</v>
      </c>
      <c r="Q80" s="37" t="s">
        <v>88</v>
      </c>
      <c r="S80" s="42" t="s">
        <v>56</v>
      </c>
      <c r="T80" s="37" t="s">
        <v>88</v>
      </c>
      <c r="V80" s="42" t="s">
        <v>56</v>
      </c>
      <c r="W80" s="37" t="s">
        <v>88</v>
      </c>
      <c r="Y80" s="42" t="s">
        <v>56</v>
      </c>
      <c r="Z80" s="37" t="s">
        <v>88</v>
      </c>
      <c r="AB80" s="42" t="s">
        <v>56</v>
      </c>
      <c r="AC80" s="37" t="s">
        <v>88</v>
      </c>
    </row>
    <row r="81" spans="1:29" x14ac:dyDescent="0.35">
      <c r="A81" s="38" t="s">
        <v>57</v>
      </c>
      <c r="B81" s="23"/>
      <c r="D81" s="38" t="s">
        <v>57</v>
      </c>
      <c r="E81" s="23"/>
      <c r="G81" s="38" t="s">
        <v>57</v>
      </c>
      <c r="H81" s="23"/>
      <c r="J81" s="38" t="s">
        <v>57</v>
      </c>
      <c r="K81" s="23"/>
      <c r="M81" s="38" t="s">
        <v>57</v>
      </c>
      <c r="N81" s="23"/>
      <c r="P81" s="38" t="s">
        <v>57</v>
      </c>
      <c r="Q81" s="23"/>
      <c r="S81" s="38" t="s">
        <v>57</v>
      </c>
      <c r="T81" s="23"/>
      <c r="V81" s="38" t="s">
        <v>57</v>
      </c>
      <c r="W81" s="23"/>
      <c r="Y81" s="38" t="s">
        <v>57</v>
      </c>
      <c r="Z81" s="23"/>
      <c r="AB81" s="38" t="s">
        <v>57</v>
      </c>
      <c r="AC81" s="23"/>
    </row>
    <row r="82" spans="1:29" x14ac:dyDescent="0.35">
      <c r="A82" s="38" t="s">
        <v>58</v>
      </c>
      <c r="B82" s="25"/>
      <c r="D82" s="38" t="s">
        <v>58</v>
      </c>
      <c r="E82" s="25"/>
      <c r="G82" s="38" t="s">
        <v>58</v>
      </c>
      <c r="H82" s="25"/>
      <c r="J82" s="38" t="s">
        <v>58</v>
      </c>
      <c r="K82" s="25"/>
      <c r="M82" s="38" t="s">
        <v>58</v>
      </c>
      <c r="N82" s="25"/>
      <c r="P82" s="38" t="s">
        <v>58</v>
      </c>
      <c r="Q82" s="25"/>
      <c r="S82" s="38" t="s">
        <v>58</v>
      </c>
      <c r="T82" s="25"/>
      <c r="V82" s="38" t="s">
        <v>58</v>
      </c>
      <c r="W82" s="25"/>
      <c r="Y82" s="38" t="s">
        <v>58</v>
      </c>
      <c r="Z82" s="25"/>
      <c r="AB82" s="38" t="s">
        <v>58</v>
      </c>
      <c r="AC82" s="25"/>
    </row>
    <row r="83" spans="1:29" x14ac:dyDescent="0.35">
      <c r="A83" s="43" t="s">
        <v>59</v>
      </c>
      <c r="B83" s="44" t="s">
        <v>88</v>
      </c>
      <c r="D83" s="43" t="s">
        <v>59</v>
      </c>
      <c r="E83" s="44" t="s">
        <v>88</v>
      </c>
      <c r="G83" s="43" t="s">
        <v>59</v>
      </c>
      <c r="H83" s="44" t="s">
        <v>88</v>
      </c>
      <c r="J83" s="43" t="s">
        <v>59</v>
      </c>
      <c r="K83" s="44" t="s">
        <v>88</v>
      </c>
      <c r="M83" s="43" t="s">
        <v>59</v>
      </c>
      <c r="N83" s="44" t="s">
        <v>88</v>
      </c>
      <c r="P83" s="43" t="s">
        <v>59</v>
      </c>
      <c r="Q83" s="44" t="s">
        <v>88</v>
      </c>
      <c r="S83" s="43" t="s">
        <v>59</v>
      </c>
      <c r="T83" s="44" t="s">
        <v>88</v>
      </c>
      <c r="V83" s="43" t="s">
        <v>59</v>
      </c>
      <c r="W83" s="44" t="s">
        <v>88</v>
      </c>
      <c r="Y83" s="43" t="s">
        <v>59</v>
      </c>
      <c r="Z83" s="44" t="s">
        <v>88</v>
      </c>
      <c r="AB83" s="43" t="s">
        <v>59</v>
      </c>
      <c r="AC83" s="44" t="s">
        <v>88</v>
      </c>
    </row>
    <row r="84" spans="1:29" x14ac:dyDescent="0.35">
      <c r="A84" s="38" t="s">
        <v>60</v>
      </c>
      <c r="B84" s="23"/>
      <c r="D84" s="38" t="s">
        <v>60</v>
      </c>
      <c r="E84" s="23"/>
      <c r="G84" s="38" t="s">
        <v>60</v>
      </c>
      <c r="H84" s="23"/>
      <c r="J84" s="38" t="s">
        <v>60</v>
      </c>
      <c r="K84" s="23"/>
      <c r="M84" s="38" t="s">
        <v>60</v>
      </c>
      <c r="N84" s="23"/>
      <c r="P84" s="38" t="s">
        <v>60</v>
      </c>
      <c r="Q84" s="23"/>
      <c r="S84" s="38" t="s">
        <v>60</v>
      </c>
      <c r="T84" s="23"/>
      <c r="V84" s="38" t="s">
        <v>60</v>
      </c>
      <c r="W84" s="23"/>
      <c r="Y84" s="38" t="s">
        <v>60</v>
      </c>
      <c r="Z84" s="23"/>
      <c r="AB84" s="38" t="s">
        <v>60</v>
      </c>
      <c r="AC84" s="23"/>
    </row>
    <row r="85" spans="1:29" x14ac:dyDescent="0.35">
      <c r="A85" s="39" t="s">
        <v>53</v>
      </c>
      <c r="B85" s="45">
        <f>ROUND((B81*B82)+B84, 0)</f>
        <v>0</v>
      </c>
      <c r="D85" s="39" t="s">
        <v>53</v>
      </c>
      <c r="E85" s="45">
        <f>ROUND((E81*E82)+E84, 0)</f>
        <v>0</v>
      </c>
      <c r="G85" s="39" t="s">
        <v>53</v>
      </c>
      <c r="H85" s="45">
        <f>ROUND((H81*H82)+H84, 0)</f>
        <v>0</v>
      </c>
      <c r="J85" s="39" t="s">
        <v>53</v>
      </c>
      <c r="K85" s="45">
        <f>ROUND((K81*K82)+K84, 0)</f>
        <v>0</v>
      </c>
      <c r="M85" s="39" t="s">
        <v>53</v>
      </c>
      <c r="N85" s="45">
        <f>ROUND((N81*N82)+N84, 0)</f>
        <v>0</v>
      </c>
      <c r="P85" s="39" t="s">
        <v>53</v>
      </c>
      <c r="Q85" s="45">
        <f>ROUND((Q81*Q82)+Q84, 0)</f>
        <v>0</v>
      </c>
      <c r="S85" s="39" t="s">
        <v>53</v>
      </c>
      <c r="T85" s="45">
        <f>ROUND((T81*T82)+T84, 0)</f>
        <v>0</v>
      </c>
      <c r="V85" s="39" t="s">
        <v>53</v>
      </c>
      <c r="W85" s="45">
        <f>ROUND((W81*W82)+W84, 0)</f>
        <v>0</v>
      </c>
      <c r="Y85" s="39" t="s">
        <v>53</v>
      </c>
      <c r="Z85" s="45">
        <f>ROUND((Z81*Z82)+Z84, 0)</f>
        <v>0</v>
      </c>
      <c r="AB85" s="39" t="s">
        <v>53</v>
      </c>
      <c r="AC85" s="45">
        <f>ROUND((AC81*AC82)+AC84, 0)</f>
        <v>0</v>
      </c>
    </row>
    <row r="86" spans="1:29" x14ac:dyDescent="0.35">
      <c r="A86" s="46" t="s">
        <v>61</v>
      </c>
      <c r="B86" s="37" t="s">
        <v>88</v>
      </c>
      <c r="D86" s="46" t="s">
        <v>61</v>
      </c>
      <c r="E86" s="37" t="s">
        <v>88</v>
      </c>
      <c r="G86" s="46" t="s">
        <v>61</v>
      </c>
      <c r="H86" s="37" t="s">
        <v>88</v>
      </c>
      <c r="J86" s="46" t="s">
        <v>61</v>
      </c>
      <c r="K86" s="37" t="s">
        <v>88</v>
      </c>
      <c r="M86" s="46" t="s">
        <v>61</v>
      </c>
      <c r="N86" s="37" t="s">
        <v>88</v>
      </c>
      <c r="P86" s="46" t="s">
        <v>61</v>
      </c>
      <c r="Q86" s="37" t="s">
        <v>88</v>
      </c>
      <c r="S86" s="46" t="s">
        <v>61</v>
      </c>
      <c r="T86" s="37" t="s">
        <v>88</v>
      </c>
      <c r="V86" s="46" t="s">
        <v>61</v>
      </c>
      <c r="W86" s="37" t="s">
        <v>88</v>
      </c>
      <c r="Y86" s="46" t="s">
        <v>61</v>
      </c>
      <c r="Z86" s="37" t="s">
        <v>88</v>
      </c>
      <c r="AB86" s="46" t="s">
        <v>61</v>
      </c>
      <c r="AC86" s="37" t="s">
        <v>88</v>
      </c>
    </row>
    <row r="87" spans="1:29" x14ac:dyDescent="0.35">
      <c r="A87" s="47" t="s">
        <v>55</v>
      </c>
      <c r="B87" s="24"/>
      <c r="D87" s="47" t="s">
        <v>55</v>
      </c>
      <c r="E87" s="24"/>
      <c r="G87" s="47" t="s">
        <v>55</v>
      </c>
      <c r="H87" s="24"/>
      <c r="J87" s="47" t="s">
        <v>55</v>
      </c>
      <c r="K87" s="24"/>
      <c r="M87" s="47" t="s">
        <v>55</v>
      </c>
      <c r="N87" s="24"/>
      <c r="P87" s="47" t="s">
        <v>55</v>
      </c>
      <c r="Q87" s="24"/>
      <c r="S87" s="47" t="s">
        <v>55</v>
      </c>
      <c r="T87" s="24"/>
      <c r="V87" s="47" t="s">
        <v>55</v>
      </c>
      <c r="W87" s="24"/>
      <c r="Y87" s="47" t="s">
        <v>55</v>
      </c>
      <c r="Z87" s="24"/>
      <c r="AB87" s="47" t="s">
        <v>55</v>
      </c>
      <c r="AC87" s="24"/>
    </row>
    <row r="88" spans="1:29" x14ac:dyDescent="0.35">
      <c r="A88" s="47" t="s">
        <v>62</v>
      </c>
      <c r="B88" s="26"/>
      <c r="D88" s="47" t="s">
        <v>62</v>
      </c>
      <c r="E88" s="26"/>
      <c r="G88" s="47" t="s">
        <v>62</v>
      </c>
      <c r="H88" s="26"/>
      <c r="J88" s="47" t="s">
        <v>62</v>
      </c>
      <c r="K88" s="26"/>
      <c r="M88" s="47" t="s">
        <v>62</v>
      </c>
      <c r="N88" s="26"/>
      <c r="P88" s="47" t="s">
        <v>62</v>
      </c>
      <c r="Q88" s="26"/>
      <c r="S88" s="47" t="s">
        <v>62</v>
      </c>
      <c r="T88" s="26"/>
      <c r="V88" s="47" t="s">
        <v>62</v>
      </c>
      <c r="W88" s="26"/>
      <c r="Y88" s="47" t="s">
        <v>62</v>
      </c>
      <c r="Z88" s="26"/>
      <c r="AB88" s="47" t="s">
        <v>62</v>
      </c>
      <c r="AC88" s="26"/>
    </row>
    <row r="89" spans="1:29" x14ac:dyDescent="0.35">
      <c r="A89" s="47" t="s">
        <v>63</v>
      </c>
      <c r="B89" s="27"/>
      <c r="D89" s="47" t="s">
        <v>63</v>
      </c>
      <c r="E89" s="27"/>
      <c r="G89" s="47" t="s">
        <v>63</v>
      </c>
      <c r="H89" s="27"/>
      <c r="J89" s="47" t="s">
        <v>63</v>
      </c>
      <c r="K89" s="27"/>
      <c r="M89" s="47" t="s">
        <v>63</v>
      </c>
      <c r="N89" s="27"/>
      <c r="P89" s="47" t="s">
        <v>63</v>
      </c>
      <c r="Q89" s="27"/>
      <c r="S89" s="47" t="s">
        <v>63</v>
      </c>
      <c r="T89" s="27"/>
      <c r="V89" s="47" t="s">
        <v>63</v>
      </c>
      <c r="W89" s="27"/>
      <c r="Y89" s="47" t="s">
        <v>63</v>
      </c>
      <c r="Z89" s="27"/>
      <c r="AB89" s="47" t="s">
        <v>63</v>
      </c>
      <c r="AC89" s="27"/>
    </row>
    <row r="90" spans="1:29" x14ac:dyDescent="0.35">
      <c r="A90" s="41" t="s">
        <v>53</v>
      </c>
      <c r="B90" s="40">
        <f>ROUND((B87*B89)*B88, 0)</f>
        <v>0</v>
      </c>
      <c r="D90" s="41" t="s">
        <v>53</v>
      </c>
      <c r="E90" s="40">
        <f>ROUND((E87*E89)*E88, 0)</f>
        <v>0</v>
      </c>
      <c r="G90" s="41" t="s">
        <v>53</v>
      </c>
      <c r="H90" s="40">
        <f>ROUND((H87*H89)*H88, 0)</f>
        <v>0</v>
      </c>
      <c r="J90" s="41" t="s">
        <v>53</v>
      </c>
      <c r="K90" s="40">
        <f>ROUND((K87*K89)*K88, 0)</f>
        <v>0</v>
      </c>
      <c r="M90" s="41" t="s">
        <v>53</v>
      </c>
      <c r="N90" s="40">
        <f>ROUND((N87*N89)*N88, 0)</f>
        <v>0</v>
      </c>
      <c r="P90" s="41" t="s">
        <v>53</v>
      </c>
      <c r="Q90" s="40">
        <f>ROUND((Q87*Q89)*Q88, 0)</f>
        <v>0</v>
      </c>
      <c r="S90" s="41" t="s">
        <v>53</v>
      </c>
      <c r="T90" s="40">
        <f>ROUND((T87*T89)*T88, 0)</f>
        <v>0</v>
      </c>
      <c r="V90" s="41" t="s">
        <v>53</v>
      </c>
      <c r="W90" s="40">
        <f>ROUND((W87*W89)*W88, 0)</f>
        <v>0</v>
      </c>
      <c r="Y90" s="41" t="s">
        <v>53</v>
      </c>
      <c r="Z90" s="40">
        <f>ROUND((Z87*Z89)*Z88, 0)</f>
        <v>0</v>
      </c>
      <c r="AB90" s="41" t="s">
        <v>53</v>
      </c>
      <c r="AC90" s="40">
        <f>ROUND((AC87*AC89)*AC88, 0)</f>
        <v>0</v>
      </c>
    </row>
    <row r="91" spans="1:29" x14ac:dyDescent="0.35">
      <c r="A91" s="46" t="s">
        <v>64</v>
      </c>
      <c r="B91" s="37" t="s">
        <v>88</v>
      </c>
      <c r="D91" s="46" t="s">
        <v>64</v>
      </c>
      <c r="E91" s="37" t="s">
        <v>88</v>
      </c>
      <c r="G91" s="46" t="s">
        <v>64</v>
      </c>
      <c r="H91" s="37" t="s">
        <v>88</v>
      </c>
      <c r="J91" s="46" t="s">
        <v>64</v>
      </c>
      <c r="K91" s="37" t="s">
        <v>88</v>
      </c>
      <c r="M91" s="46" t="s">
        <v>64</v>
      </c>
      <c r="N91" s="37" t="s">
        <v>88</v>
      </c>
      <c r="P91" s="46" t="s">
        <v>64</v>
      </c>
      <c r="Q91" s="37" t="s">
        <v>88</v>
      </c>
      <c r="S91" s="46" t="s">
        <v>64</v>
      </c>
      <c r="T91" s="37" t="s">
        <v>88</v>
      </c>
      <c r="V91" s="46" t="s">
        <v>64</v>
      </c>
      <c r="W91" s="37" t="s">
        <v>88</v>
      </c>
      <c r="Y91" s="46" t="s">
        <v>64</v>
      </c>
      <c r="Z91" s="37" t="s">
        <v>88</v>
      </c>
      <c r="AB91" s="46" t="s">
        <v>64</v>
      </c>
      <c r="AC91" s="37" t="s">
        <v>88</v>
      </c>
    </row>
    <row r="92" spans="1:29" x14ac:dyDescent="0.35">
      <c r="A92" s="47" t="s">
        <v>65</v>
      </c>
      <c r="B92" s="26"/>
      <c r="D92" s="47" t="s">
        <v>65</v>
      </c>
      <c r="E92" s="26"/>
      <c r="G92" s="47" t="s">
        <v>65</v>
      </c>
      <c r="H92" s="26"/>
      <c r="J92" s="47" t="s">
        <v>65</v>
      </c>
      <c r="K92" s="26"/>
      <c r="M92" s="47" t="s">
        <v>65</v>
      </c>
      <c r="N92" s="26"/>
      <c r="P92" s="47" t="s">
        <v>65</v>
      </c>
      <c r="Q92" s="26"/>
      <c r="S92" s="47" t="s">
        <v>65</v>
      </c>
      <c r="T92" s="26"/>
      <c r="V92" s="47" t="s">
        <v>65</v>
      </c>
      <c r="W92" s="26"/>
      <c r="Y92" s="47" t="s">
        <v>65</v>
      </c>
      <c r="Z92" s="26"/>
      <c r="AB92" s="47" t="s">
        <v>65</v>
      </c>
      <c r="AC92" s="26"/>
    </row>
    <row r="93" spans="1:29" x14ac:dyDescent="0.35">
      <c r="A93" s="47" t="s">
        <v>66</v>
      </c>
      <c r="B93" s="26"/>
      <c r="D93" s="47" t="s">
        <v>66</v>
      </c>
      <c r="E93" s="26"/>
      <c r="G93" s="47" t="s">
        <v>66</v>
      </c>
      <c r="H93" s="26"/>
      <c r="J93" s="47" t="s">
        <v>66</v>
      </c>
      <c r="K93" s="26"/>
      <c r="M93" s="47" t="s">
        <v>66</v>
      </c>
      <c r="N93" s="26"/>
      <c r="P93" s="47" t="s">
        <v>66</v>
      </c>
      <c r="Q93" s="26"/>
      <c r="S93" s="47" t="s">
        <v>66</v>
      </c>
      <c r="T93" s="26"/>
      <c r="V93" s="47" t="s">
        <v>66</v>
      </c>
      <c r="W93" s="26"/>
      <c r="Y93" s="47" t="s">
        <v>66</v>
      </c>
      <c r="Z93" s="26"/>
      <c r="AB93" s="47" t="s">
        <v>66</v>
      </c>
      <c r="AC93" s="26"/>
    </row>
    <row r="94" spans="1:29" x14ac:dyDescent="0.35">
      <c r="A94" s="47" t="s">
        <v>67</v>
      </c>
      <c r="B94" s="23"/>
      <c r="D94" s="47" t="s">
        <v>67</v>
      </c>
      <c r="E94" s="23"/>
      <c r="G94" s="47" t="s">
        <v>67</v>
      </c>
      <c r="H94" s="23"/>
      <c r="J94" s="47" t="s">
        <v>67</v>
      </c>
      <c r="K94" s="23"/>
      <c r="M94" s="47" t="s">
        <v>67</v>
      </c>
      <c r="N94" s="23"/>
      <c r="P94" s="47" t="s">
        <v>67</v>
      </c>
      <c r="Q94" s="23"/>
      <c r="S94" s="47" t="s">
        <v>67</v>
      </c>
      <c r="T94" s="23"/>
      <c r="V94" s="47" t="s">
        <v>67</v>
      </c>
      <c r="W94" s="23"/>
      <c r="Y94" s="47" t="s">
        <v>67</v>
      </c>
      <c r="Z94" s="23"/>
      <c r="AB94" s="47" t="s">
        <v>67</v>
      </c>
      <c r="AC94" s="23"/>
    </row>
    <row r="95" spans="1:29" x14ac:dyDescent="0.35">
      <c r="A95" s="41" t="s">
        <v>53</v>
      </c>
      <c r="B95" s="45">
        <f>ROUND((B93*B94)*B92, 0)</f>
        <v>0</v>
      </c>
      <c r="D95" s="41" t="s">
        <v>53</v>
      </c>
      <c r="E95" s="45">
        <f>ROUND((E93*E94)*E92, 0)</f>
        <v>0</v>
      </c>
      <c r="G95" s="41" t="s">
        <v>53</v>
      </c>
      <c r="H95" s="45">
        <f>ROUND((H93*H94)*H92, 0)</f>
        <v>0</v>
      </c>
      <c r="J95" s="41" t="s">
        <v>53</v>
      </c>
      <c r="K95" s="45">
        <f>ROUND((K93*K94)*K92, 0)</f>
        <v>0</v>
      </c>
      <c r="M95" s="41" t="s">
        <v>53</v>
      </c>
      <c r="N95" s="45">
        <f>ROUND((N93*N94)*N92, 0)</f>
        <v>0</v>
      </c>
      <c r="P95" s="41" t="s">
        <v>53</v>
      </c>
      <c r="Q95" s="45">
        <f>ROUND((Q93*Q94)*Q92, 0)</f>
        <v>0</v>
      </c>
      <c r="S95" s="41" t="s">
        <v>53</v>
      </c>
      <c r="T95" s="45">
        <f>ROUND((T93*T94)*T92, 0)</f>
        <v>0</v>
      </c>
      <c r="V95" s="41" t="s">
        <v>53</v>
      </c>
      <c r="W95" s="45">
        <f>ROUND((W93*W94)*W92, 0)</f>
        <v>0</v>
      </c>
      <c r="Y95" s="41" t="s">
        <v>53</v>
      </c>
      <c r="Z95" s="45">
        <f>ROUND((Z93*Z94)*Z92, 0)</f>
        <v>0</v>
      </c>
      <c r="AB95" s="41" t="s">
        <v>53</v>
      </c>
      <c r="AC95" s="45">
        <f>ROUND((AC93*AC94)*AC92, 0)</f>
        <v>0</v>
      </c>
    </row>
    <row r="96" spans="1:29" x14ac:dyDescent="0.35">
      <c r="A96" s="41" t="s">
        <v>68</v>
      </c>
      <c r="B96" s="45">
        <f>SUM(B73,B79,B85,B90,B95)</f>
        <v>0</v>
      </c>
      <c r="D96" s="41" t="s">
        <v>68</v>
      </c>
      <c r="E96" s="45">
        <f>SUM(E73,E79,E85,E90,E95)</f>
        <v>0</v>
      </c>
      <c r="G96" s="41" t="s">
        <v>68</v>
      </c>
      <c r="H96" s="45">
        <f>SUM(H73,H79,H85,H90,H95)</f>
        <v>0</v>
      </c>
      <c r="J96" s="41" t="s">
        <v>68</v>
      </c>
      <c r="K96" s="45">
        <f>SUM(K73,K79,K85,K90,K95)</f>
        <v>0</v>
      </c>
      <c r="M96" s="41" t="s">
        <v>68</v>
      </c>
      <c r="N96" s="45">
        <f>SUM(N73,N79,N85,N90,N95)</f>
        <v>0</v>
      </c>
      <c r="P96" s="41" t="s">
        <v>68</v>
      </c>
      <c r="Q96" s="45">
        <f>SUM(Q73,Q79,Q85,Q90,Q95)</f>
        <v>0</v>
      </c>
      <c r="S96" s="41" t="s">
        <v>68</v>
      </c>
      <c r="T96" s="45">
        <f>SUM(T73,T79,T85,T90,T95)</f>
        <v>0</v>
      </c>
      <c r="V96" s="41" t="s">
        <v>68</v>
      </c>
      <c r="W96" s="45">
        <f>SUM(W73,W79,W85,W90,W95)</f>
        <v>0</v>
      </c>
      <c r="Y96" s="41" t="s">
        <v>68</v>
      </c>
      <c r="Z96" s="45">
        <f>SUM(Z73,Z79,Z85,Z90,Z95)</f>
        <v>0</v>
      </c>
      <c r="AB96" s="41" t="s">
        <v>68</v>
      </c>
      <c r="AC96" s="45">
        <f>SUM(AC73,AC79,AC85,AC90,AC95)</f>
        <v>0</v>
      </c>
    </row>
    <row r="97" spans="1:29" x14ac:dyDescent="0.35">
      <c r="A97" s="38" t="s">
        <v>69</v>
      </c>
      <c r="B97" s="28"/>
      <c r="D97" s="38" t="s">
        <v>69</v>
      </c>
      <c r="E97" s="28"/>
      <c r="G97" s="38" t="s">
        <v>69</v>
      </c>
      <c r="H97" s="28"/>
      <c r="J97" s="38" t="s">
        <v>69</v>
      </c>
      <c r="K97" s="28"/>
      <c r="M97" s="38" t="s">
        <v>69</v>
      </c>
      <c r="N97" s="28"/>
      <c r="P97" s="38" t="s">
        <v>69</v>
      </c>
      <c r="Q97" s="28"/>
      <c r="S97" s="38" t="s">
        <v>69</v>
      </c>
      <c r="T97" s="28"/>
      <c r="V97" s="38" t="s">
        <v>69</v>
      </c>
      <c r="W97" s="28"/>
      <c r="Y97" s="38" t="s">
        <v>69</v>
      </c>
      <c r="Z97" s="28"/>
      <c r="AB97" s="38" t="s">
        <v>69</v>
      </c>
      <c r="AC97" s="28"/>
    </row>
    <row r="98" spans="1:29" x14ac:dyDescent="0.35">
      <c r="A98" s="48" t="s">
        <v>70</v>
      </c>
      <c r="B98" s="49">
        <f>B96*B97</f>
        <v>0</v>
      </c>
      <c r="D98" s="48" t="s">
        <v>70</v>
      </c>
      <c r="E98" s="49">
        <f>E96*E97</f>
        <v>0</v>
      </c>
      <c r="G98" s="48" t="s">
        <v>70</v>
      </c>
      <c r="H98" s="49">
        <f>H96*H97</f>
        <v>0</v>
      </c>
      <c r="J98" s="48" t="s">
        <v>70</v>
      </c>
      <c r="K98" s="49">
        <f>K96*K97</f>
        <v>0</v>
      </c>
      <c r="M98" s="48" t="s">
        <v>70</v>
      </c>
      <c r="N98" s="49">
        <f>N96*N97</f>
        <v>0</v>
      </c>
      <c r="P98" s="48" t="s">
        <v>70</v>
      </c>
      <c r="Q98" s="49">
        <f>Q96*Q97</f>
        <v>0</v>
      </c>
      <c r="S98" s="48" t="s">
        <v>70</v>
      </c>
      <c r="T98" s="49">
        <f>T96*T97</f>
        <v>0</v>
      </c>
      <c r="V98" s="48" t="s">
        <v>70</v>
      </c>
      <c r="W98" s="49">
        <f>W96*W97</f>
        <v>0</v>
      </c>
      <c r="Y98" s="48" t="s">
        <v>70</v>
      </c>
      <c r="Z98" s="49">
        <f>Z96*Z97</f>
        <v>0</v>
      </c>
      <c r="AB98" s="48" t="s">
        <v>70</v>
      </c>
      <c r="AC98" s="49">
        <f>AC96*AC97</f>
        <v>0</v>
      </c>
    </row>
    <row r="99" spans="1:29" ht="19" customHeight="1" x14ac:dyDescent="0.35">
      <c r="A99" s="31" t="s">
        <v>89</v>
      </c>
    </row>
    <row r="100" spans="1:29" ht="19" customHeight="1" x14ac:dyDescent="0.5">
      <c r="A100" s="10" t="s">
        <v>73</v>
      </c>
    </row>
    <row r="101" spans="1:29" ht="15.5" x14ac:dyDescent="0.35">
      <c r="A101" s="19" t="s">
        <v>91</v>
      </c>
      <c r="B101" s="19" t="s">
        <v>82</v>
      </c>
    </row>
    <row r="102" spans="1:29" x14ac:dyDescent="0.35">
      <c r="A102" s="18" t="s">
        <v>16</v>
      </c>
      <c r="B102" s="13">
        <f>SUM(B34,E34,H34,K34,N34,Q34,T34,W34,Z34,AC34)</f>
        <v>0</v>
      </c>
    </row>
    <row r="103" spans="1:29" x14ac:dyDescent="0.35">
      <c r="A103" s="18" t="s">
        <v>17</v>
      </c>
      <c r="B103" s="13">
        <f>SUM(B66,E66,H66,K66,N66,Q66,T66,W66,Z66,AC66)</f>
        <v>0</v>
      </c>
    </row>
    <row r="104" spans="1:29" x14ac:dyDescent="0.35">
      <c r="A104" s="18" t="s">
        <v>18</v>
      </c>
      <c r="B104" s="13">
        <f>SUM(B98,E98,H98,K98,N98,Q98,T98,W98,Z98,AC98)</f>
        <v>0</v>
      </c>
    </row>
    <row r="105" spans="1:29" x14ac:dyDescent="0.35">
      <c r="A105" s="50" t="s">
        <v>47</v>
      </c>
      <c r="B105" s="51">
        <f>SUM(B102:B104)</f>
        <v>0</v>
      </c>
    </row>
    <row r="106" spans="1:29" x14ac:dyDescent="0.35">
      <c r="A106" s="31" t="s">
        <v>209</v>
      </c>
    </row>
  </sheetData>
  <sheetProtection algorithmName="SHA-512" hashValue="R8IX8yqRkytOoy0HfHpBJs5CN3CeUx3Ea2eIO2YeTFs2nB5AeWiVRGLCH8NR1hgUFovqu75JdurP1RCMZYfV5g==" saltValue="6nSqQQ/TFwsbaBU/Xc/2Dg==" spinCount="100000" sheet="1" objects="1" scenarios="1"/>
  <dataValidations count="16">
    <dataValidation allowBlank="1" showInputMessage="1" showErrorMessage="1" promptTitle="Number of passengers" prompt="Input the number of passengers traveling by air." sqref="B7 E7 H7 K7 N7 Q7 T7 W7 Z7 AC7 B39 E39 H39 K39 N39 Q39 T39 W39 Z39 AC39 B71 E71 H71 K71 N71 Q71 T71 W71 Z71 AC71" xr:uid="{403ED8FD-02C4-4D73-B559-3305497A520D}"/>
    <dataValidation allowBlank="1" showInputMessage="1" showErrorMessage="1" promptTitle="Total airfare per passenger" prompt="Input the total airfare per passenger." sqref="B8 E8 H8 K8 N8 Q8 T8 W8 Z8 AC8 B40 E40 H40 K40 N40 Q40 T40 W40 Z40 AC40 B72 E72 H72 K72 N72 Q72 T72 W72 Z72 AC72" xr:uid="{A4E9FAD7-B7EB-4D48-BD4F-A05F3AC97EDA}"/>
    <dataValidation allowBlank="1" showInputMessage="1" showErrorMessage="1" promptTitle="Vehicle 1 - Daily rental rate" prompt="Input the daily rental rate for Vehicle 1." sqref="B11 E11 H11 K11 N11 Q11 T11 W11 Z11 AC11 B43 E43 H43 K43 N43 Q43 T43 W43 Z43 AC43 B75 E75 H75 K75 N75 Q75 T75 W75 Z75 AC75" xr:uid="{C7F112FF-715A-4CC2-919E-7A15F2C31E8D}"/>
    <dataValidation allowBlank="1" showInputMessage="1" showErrorMessage="1" promptTitle="Vehicle 1 - Number of days" prompt="Input the number of days Vehicle 1 will be rented." sqref="B12 E12 H12 K12 N12 Q12 T12 W12 Z12 AC12 B44 E44 H44 K44 N44 Q44 T44 W44 Z44 AC44 B76 E76 H76 K76 N76 Q76 T76 W76 Z76 AC76" xr:uid="{3E424339-6C9F-4C74-8BE0-35FD0A14D02B}"/>
    <dataValidation allowBlank="1" showInputMessage="1" showErrorMessage="1" promptTitle="Vehicle 2 - Daily rental rate" prompt="Input the daily rental rate for Vehicle 2." sqref="B13 E13 H13 K13 N13 Q13 T13 W13 Z13 AC13 B45 E45 H45 K45 N45 Q45 T45 W45 Z45 AC45 B77 E77 H77 K77 N77 Q77 T77 W77 Z77 AC77" xr:uid="{B98A7DD2-41FA-42BD-8160-FF5A828812FC}"/>
    <dataValidation allowBlank="1" showInputMessage="1" showErrorMessage="1" promptTitle="Vehicle 2 - Number of days" prompt="Input the number of days Vehicle 2 will be rented." sqref="B14 E14 H14 K14 N14 Q14 T14 W14 Z14 AC14 B46 E46 H46 K46 N46 Q46 T46 W46 Z46 AC46 B78 E78 H78 K78 N78 Q78 T78 W78 Z78 AC78" xr:uid="{96152DCC-6A22-4F20-8BFD-FA3C6DBD6EC0}"/>
    <dataValidation allowBlank="1" showInputMessage="1" showErrorMessage="1" promptTitle="Mileage reimbursement rate" prompt="Input the current mileage reimbursement rate." sqref="B17 E17 H17 K17 N17 Q17 T17 W17 Z17 AC17 B49 E49 H49 K49 N49 Q49 T49 W49 Z49 AC49 B81 E81 H81 K81 N81 Q81 T81 W81 Z81 AC81" xr:uid="{CD963452-8EC5-4CAF-86A4-AC55169CB0B8}"/>
    <dataValidation allowBlank="1" showInputMessage="1" showErrorMessage="1" promptTitle="Roundtrip number of miles" prompt="Input the roundtrip number of miles that will be traveled." sqref="AC82 B18 E18 H18 K18 N18 Q18 T18 W18 Z18 AC18 B50 E50 H50 K50 N50 Q50 T50 W50 Z50 AC50 B82 E82 H82 K82 N82 Q82 T82 W82 Z82" xr:uid="{F14FE88E-A04F-49DF-8BB4-2B5BCEC27044}"/>
    <dataValidation allowBlank="1" showInputMessage="1" showErrorMessage="1" promptTitle="Bulk fuel purchase" prompt="Input the bulk fuel purchase total if not including the mileage reimbursement rate and the roundtrip number of miles. " sqref="B20 E20 H20 K20 N20 Q20 T20 W20 Z20 AC20 B52 E52 H52 K52 N52 Q52 T52 W52 Z52 AC52 B84 E84 H84 K84 N84 Q84 T84 W84 Z84 AC84" xr:uid="{B1FA9B4D-4E04-425C-9CC4-EBB6C19BD539}"/>
    <dataValidation allowBlank="1" showInputMessage="1" showErrorMessage="1" promptTitle="Number of days" prompt="Input the total number of days per diem will be claimed for this trip." sqref="B23 E23 H23 K23 N23 Q23 T23 W23 Z23 AC23 B55 E55 H55 K55 N55 Q55 T55 W55 Z55 AC55 B87 E87 H87 K87 N87 Q87 T87 W87 Z87 AC87" xr:uid="{9255972A-40F7-47A5-BDDD-1A9CFACA5398}"/>
    <dataValidation allowBlank="1" showInputMessage="1" showErrorMessage="1" promptTitle="Number of staff" prompt="Input the total number of staff claiming per diem for this trip." sqref="B24 E24 H24 K24 N24 Q24 T24 W24 Z24 AC24 B56 E56 H56 K56 N56 Q56 T56 W56 Z56 AC56 B88 E88 H88 K88 N88 Q88 T88 W88 Z88 AC88" xr:uid="{F0A45A6A-A037-47DD-B76D-229DC3A27B33}"/>
    <dataValidation allowBlank="1" showInputMessage="1" showErrorMessage="1" promptTitle="Per diem rate" prompt="Input the current per diem rate." sqref="B25 E25 H25 K25 N25 Q25 T25 W25 Z25 AC25 B57 E57 H57 K57 N57 Q57 T57 W57 Z57 AC57 B89 E89 H89 K89 N89 Q89 T89 W89 Z89 AC89" xr:uid="{76F1994E-9A7C-43E1-9804-D6B465DE0645}"/>
    <dataValidation allowBlank="1" showInputMessage="1" showErrorMessage="1" promptTitle="Number of Occurrences" prompt="Input the total number of occurrences for this trip." sqref="B33 E33 H33 K33 N33 Q33 T33 W33 Z33 AC33 B65 E65 H65 K65 N65 Q65 T65 W65 Z65 AC65 B97 E97 H97 K97 N97 Q97 T97 W97 Z97 AC97" xr:uid="{44F8FB0C-A0CE-4170-9AD7-00F2672D553D}"/>
    <dataValidation allowBlank="1" showInputMessage="1" showErrorMessage="1" promptTitle="Number of nights" prompt="Input the total number of nights for this trip." sqref="B28 E28 H28 K28 N28 Q28 T28 W28 Z28 AC28 B60 E60 H60 K60 N60 Q60 T60 W60 Z60 AC60 B92 E92 H92 K92 N92 Q92 T92 W92 Z92 AC92" xr:uid="{F42D78B5-01F5-4873-82E5-13E1FC64864E}"/>
    <dataValidation allowBlank="1" showInputMessage="1" showErrorMessage="1" promptTitle="Number of rooms" prompt="Input the total number of rooms needed for lodging." sqref="B29 E29 H29 K29 N29 Q29 T29 W29 Z29 AC29 B61 E61 H61 K61 N61 Q61 T61 W61 Z61 AC61 B93 E93 H93 K93 N93 Q93 T93 W93 Z93 AC93" xr:uid="{EC998BBF-20FC-4E36-8E4D-0622095C705E}"/>
    <dataValidation allowBlank="1" showInputMessage="1" showErrorMessage="1" promptTitle="Nightly lodging rate" prompt="Input the nightly lodging rate." sqref="B30 E30 H30 K30 N30 Q30 T30 W30 Z30 AC30 B62 E62 H62 K62 N62 Q62 T62 W62 Z62 AC62 B94 E94 H94 K94 N94 Q94 T94 W94 Z94 AC94" xr:uid="{132B06A1-C22E-4AEA-96C9-82758B00748C}"/>
  </dataValidations>
  <hyperlinks>
    <hyperlink ref="A3" location="Instructions!A38:A44" display="Instructions for completing these tables are included on the &quot;Instructions&quot; sheet of this workbook. " xr:uid="{685B3591-3B3C-4317-A5B4-DC6951012B58}"/>
  </hyperlinks>
  <pageMargins left="0.7" right="0.7" top="0.75" bottom="0.75" header="0.3" footer="0.3"/>
  <pageSetup orientation="portrait" horizontalDpi="1200" verticalDpi="1200" r:id="rId1"/>
  <tableParts count="3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3A1F-E96D-4A52-B26A-5A43129EF361}">
  <sheetPr>
    <tabColor theme="8" tint="0.59999389629810485"/>
  </sheetPr>
  <dimension ref="A1:J47"/>
  <sheetViews>
    <sheetView showGridLines="0" zoomScale="80" zoomScaleNormal="80" workbookViewId="0">
      <selection activeCell="B45" sqref="B45"/>
    </sheetView>
  </sheetViews>
  <sheetFormatPr defaultColWidth="9.1796875" defaultRowHeight="14.5" x14ac:dyDescent="0.35"/>
  <cols>
    <col min="1" max="1" width="29.1796875" customWidth="1"/>
    <col min="2" max="4" width="22.26953125" customWidth="1"/>
    <col min="5" max="7" width="27.81640625" customWidth="1"/>
    <col min="8" max="10" width="16.26953125" customWidth="1"/>
  </cols>
  <sheetData>
    <row r="1" spans="1:10" ht="26" x14ac:dyDescent="0.6">
      <c r="A1" s="11" t="s">
        <v>191</v>
      </c>
    </row>
    <row r="2" spans="1:10" ht="18.649999999999999" customHeight="1" x14ac:dyDescent="0.35">
      <c r="A2" s="110" t="s">
        <v>89</v>
      </c>
    </row>
    <row r="3" spans="1:10" ht="15.5" x14ac:dyDescent="0.35">
      <c r="A3" s="66" t="s">
        <v>173</v>
      </c>
      <c r="B3" s="127"/>
      <c r="C3" s="127"/>
      <c r="D3" s="127"/>
      <c r="E3" s="127"/>
      <c r="F3" s="127"/>
      <c r="G3" s="127"/>
      <c r="H3" s="127"/>
      <c r="I3" s="127"/>
      <c r="J3" s="127"/>
    </row>
    <row r="4" spans="1:10" ht="50.15" customHeight="1" x14ac:dyDescent="0.35">
      <c r="A4" s="114" t="s">
        <v>74</v>
      </c>
      <c r="B4" s="116" t="s">
        <v>75</v>
      </c>
      <c r="C4" s="116" t="s">
        <v>76</v>
      </c>
      <c r="D4" s="116" t="s">
        <v>77</v>
      </c>
      <c r="E4" s="116" t="s">
        <v>78</v>
      </c>
      <c r="F4" s="116" t="s">
        <v>79</v>
      </c>
      <c r="G4" s="116" t="s">
        <v>80</v>
      </c>
      <c r="H4" s="115" t="s">
        <v>16</v>
      </c>
      <c r="I4" s="115" t="s">
        <v>17</v>
      </c>
      <c r="J4" s="128" t="s">
        <v>18</v>
      </c>
    </row>
    <row r="5" spans="1:10" x14ac:dyDescent="0.35">
      <c r="A5" s="12"/>
      <c r="B5" s="7"/>
      <c r="C5" s="7"/>
      <c r="D5" s="7"/>
      <c r="E5" s="5"/>
      <c r="F5" s="5"/>
      <c r="G5" s="5"/>
      <c r="H5" s="118">
        <f t="shared" ref="H5:H39" si="0">B5*E5</f>
        <v>0</v>
      </c>
      <c r="I5" s="118">
        <f t="shared" ref="I5:I39" si="1">C5*F5</f>
        <v>0</v>
      </c>
      <c r="J5" s="119">
        <f t="shared" ref="J5:J39" si="2">D5*G5</f>
        <v>0</v>
      </c>
    </row>
    <row r="6" spans="1:10" x14ac:dyDescent="0.35">
      <c r="A6" s="12"/>
      <c r="B6" s="7"/>
      <c r="C6" s="7"/>
      <c r="D6" s="7"/>
      <c r="E6" s="5"/>
      <c r="F6" s="5"/>
      <c r="G6" s="5"/>
      <c r="H6" s="118">
        <f t="shared" si="0"/>
        <v>0</v>
      </c>
      <c r="I6" s="118">
        <f t="shared" si="1"/>
        <v>0</v>
      </c>
      <c r="J6" s="119">
        <f t="shared" si="2"/>
        <v>0</v>
      </c>
    </row>
    <row r="7" spans="1:10" x14ac:dyDescent="0.35">
      <c r="A7" s="12"/>
      <c r="B7" s="7"/>
      <c r="C7" s="7"/>
      <c r="D7" s="7"/>
      <c r="E7" s="5"/>
      <c r="F7" s="5"/>
      <c r="G7" s="5"/>
      <c r="H7" s="118">
        <f t="shared" si="0"/>
        <v>0</v>
      </c>
      <c r="I7" s="118">
        <f t="shared" si="1"/>
        <v>0</v>
      </c>
      <c r="J7" s="119">
        <f t="shared" si="2"/>
        <v>0</v>
      </c>
    </row>
    <row r="8" spans="1:10" x14ac:dyDescent="0.35">
      <c r="A8" s="12"/>
      <c r="B8" s="7"/>
      <c r="C8" s="7"/>
      <c r="D8" s="7"/>
      <c r="E8" s="5"/>
      <c r="F8" s="5"/>
      <c r="G8" s="5"/>
      <c r="H8" s="118">
        <f t="shared" si="0"/>
        <v>0</v>
      </c>
      <c r="I8" s="118">
        <f t="shared" si="1"/>
        <v>0</v>
      </c>
      <c r="J8" s="119">
        <f t="shared" si="2"/>
        <v>0</v>
      </c>
    </row>
    <row r="9" spans="1:10" x14ac:dyDescent="0.35">
      <c r="A9" s="12"/>
      <c r="B9" s="7"/>
      <c r="C9" s="7"/>
      <c r="D9" s="7"/>
      <c r="E9" s="5"/>
      <c r="F9" s="5"/>
      <c r="G9" s="5"/>
      <c r="H9" s="118">
        <f t="shared" si="0"/>
        <v>0</v>
      </c>
      <c r="I9" s="118">
        <f t="shared" si="1"/>
        <v>0</v>
      </c>
      <c r="J9" s="119">
        <f t="shared" si="2"/>
        <v>0</v>
      </c>
    </row>
    <row r="10" spans="1:10" x14ac:dyDescent="0.35">
      <c r="A10" s="12"/>
      <c r="B10" s="7"/>
      <c r="C10" s="7"/>
      <c r="D10" s="7"/>
      <c r="E10" s="5"/>
      <c r="F10" s="5"/>
      <c r="G10" s="5"/>
      <c r="H10" s="118">
        <f t="shared" si="0"/>
        <v>0</v>
      </c>
      <c r="I10" s="118">
        <f t="shared" si="1"/>
        <v>0</v>
      </c>
      <c r="J10" s="119">
        <f t="shared" si="2"/>
        <v>0</v>
      </c>
    </row>
    <row r="11" spans="1:10" x14ac:dyDescent="0.35">
      <c r="A11" s="12"/>
      <c r="B11" s="7"/>
      <c r="C11" s="7"/>
      <c r="D11" s="7"/>
      <c r="E11" s="5"/>
      <c r="F11" s="5"/>
      <c r="G11" s="5"/>
      <c r="H11" s="118">
        <f t="shared" si="0"/>
        <v>0</v>
      </c>
      <c r="I11" s="118">
        <f t="shared" si="1"/>
        <v>0</v>
      </c>
      <c r="J11" s="119">
        <f t="shared" si="2"/>
        <v>0</v>
      </c>
    </row>
    <row r="12" spans="1:10" x14ac:dyDescent="0.35">
      <c r="A12" s="12"/>
      <c r="B12" s="7"/>
      <c r="C12" s="7"/>
      <c r="D12" s="7"/>
      <c r="E12" s="5"/>
      <c r="F12" s="5"/>
      <c r="G12" s="5"/>
      <c r="H12" s="118">
        <f t="shared" si="0"/>
        <v>0</v>
      </c>
      <c r="I12" s="118">
        <f t="shared" si="1"/>
        <v>0</v>
      </c>
      <c r="J12" s="119">
        <f t="shared" si="2"/>
        <v>0</v>
      </c>
    </row>
    <row r="13" spans="1:10" x14ac:dyDescent="0.35">
      <c r="A13" s="12"/>
      <c r="B13" s="7"/>
      <c r="C13" s="7"/>
      <c r="D13" s="7"/>
      <c r="E13" s="5"/>
      <c r="F13" s="5"/>
      <c r="G13" s="5"/>
      <c r="H13" s="118">
        <f t="shared" si="0"/>
        <v>0</v>
      </c>
      <c r="I13" s="118">
        <f t="shared" si="1"/>
        <v>0</v>
      </c>
      <c r="J13" s="119">
        <f t="shared" si="2"/>
        <v>0</v>
      </c>
    </row>
    <row r="14" spans="1:10" x14ac:dyDescent="0.35">
      <c r="A14" s="12"/>
      <c r="B14" s="7"/>
      <c r="C14" s="7"/>
      <c r="D14" s="7"/>
      <c r="E14" s="5"/>
      <c r="F14" s="5"/>
      <c r="G14" s="5"/>
      <c r="H14" s="118">
        <f t="shared" si="0"/>
        <v>0</v>
      </c>
      <c r="I14" s="118">
        <f t="shared" si="1"/>
        <v>0</v>
      </c>
      <c r="J14" s="119">
        <f t="shared" si="2"/>
        <v>0</v>
      </c>
    </row>
    <row r="15" spans="1:10" x14ac:dyDescent="0.35">
      <c r="A15" s="12"/>
      <c r="B15" s="7"/>
      <c r="C15" s="7"/>
      <c r="D15" s="7"/>
      <c r="E15" s="5"/>
      <c r="F15" s="5"/>
      <c r="G15" s="5"/>
      <c r="H15" s="118">
        <f t="shared" si="0"/>
        <v>0</v>
      </c>
      <c r="I15" s="118">
        <f t="shared" si="1"/>
        <v>0</v>
      </c>
      <c r="J15" s="119">
        <f t="shared" si="2"/>
        <v>0</v>
      </c>
    </row>
    <row r="16" spans="1:10" x14ac:dyDescent="0.35">
      <c r="A16" s="12"/>
      <c r="B16" s="7"/>
      <c r="C16" s="7"/>
      <c r="D16" s="7"/>
      <c r="E16" s="5"/>
      <c r="F16" s="5"/>
      <c r="G16" s="5"/>
      <c r="H16" s="118">
        <f t="shared" si="0"/>
        <v>0</v>
      </c>
      <c r="I16" s="118">
        <f t="shared" si="1"/>
        <v>0</v>
      </c>
      <c r="J16" s="119">
        <f t="shared" si="2"/>
        <v>0</v>
      </c>
    </row>
    <row r="17" spans="1:10" x14ac:dyDescent="0.35">
      <c r="A17" s="12"/>
      <c r="B17" s="7"/>
      <c r="C17" s="7"/>
      <c r="D17" s="7"/>
      <c r="E17" s="5"/>
      <c r="F17" s="5"/>
      <c r="G17" s="5"/>
      <c r="H17" s="118">
        <f t="shared" si="0"/>
        <v>0</v>
      </c>
      <c r="I17" s="118">
        <f t="shared" si="1"/>
        <v>0</v>
      </c>
      <c r="J17" s="119">
        <f t="shared" si="2"/>
        <v>0</v>
      </c>
    </row>
    <row r="18" spans="1:10" x14ac:dyDescent="0.35">
      <c r="A18" s="12"/>
      <c r="B18" s="7"/>
      <c r="C18" s="7"/>
      <c r="D18" s="7"/>
      <c r="E18" s="5"/>
      <c r="F18" s="5"/>
      <c r="G18" s="5"/>
      <c r="H18" s="118">
        <f t="shared" si="0"/>
        <v>0</v>
      </c>
      <c r="I18" s="118">
        <f t="shared" si="1"/>
        <v>0</v>
      </c>
      <c r="J18" s="119">
        <f t="shared" si="2"/>
        <v>0</v>
      </c>
    </row>
    <row r="19" spans="1:10" x14ac:dyDescent="0.35">
      <c r="A19" s="12"/>
      <c r="B19" s="7"/>
      <c r="C19" s="7"/>
      <c r="D19" s="7"/>
      <c r="E19" s="5"/>
      <c r="F19" s="5"/>
      <c r="G19" s="5"/>
      <c r="H19" s="118">
        <f t="shared" si="0"/>
        <v>0</v>
      </c>
      <c r="I19" s="118">
        <f t="shared" si="1"/>
        <v>0</v>
      </c>
      <c r="J19" s="119">
        <f t="shared" si="2"/>
        <v>0</v>
      </c>
    </row>
    <row r="20" spans="1:10" x14ac:dyDescent="0.35">
      <c r="A20" s="12"/>
      <c r="B20" s="7"/>
      <c r="C20" s="7"/>
      <c r="D20" s="7"/>
      <c r="E20" s="5"/>
      <c r="F20" s="5"/>
      <c r="G20" s="5"/>
      <c r="H20" s="118">
        <f t="shared" si="0"/>
        <v>0</v>
      </c>
      <c r="I20" s="118">
        <f t="shared" si="1"/>
        <v>0</v>
      </c>
      <c r="J20" s="119">
        <f t="shared" si="2"/>
        <v>0</v>
      </c>
    </row>
    <row r="21" spans="1:10" x14ac:dyDescent="0.35">
      <c r="A21" s="12"/>
      <c r="B21" s="7"/>
      <c r="C21" s="7"/>
      <c r="D21" s="7"/>
      <c r="E21" s="5"/>
      <c r="F21" s="5"/>
      <c r="G21" s="5"/>
      <c r="H21" s="118">
        <f t="shared" si="0"/>
        <v>0</v>
      </c>
      <c r="I21" s="118">
        <f t="shared" si="1"/>
        <v>0</v>
      </c>
      <c r="J21" s="119">
        <f t="shared" si="2"/>
        <v>0</v>
      </c>
    </row>
    <row r="22" spans="1:10" x14ac:dyDescent="0.35">
      <c r="A22" s="12"/>
      <c r="B22" s="7"/>
      <c r="C22" s="7"/>
      <c r="D22" s="7"/>
      <c r="E22" s="5"/>
      <c r="F22" s="5"/>
      <c r="G22" s="5"/>
      <c r="H22" s="118">
        <f t="shared" si="0"/>
        <v>0</v>
      </c>
      <c r="I22" s="118">
        <f t="shared" si="1"/>
        <v>0</v>
      </c>
      <c r="J22" s="119">
        <f t="shared" si="2"/>
        <v>0</v>
      </c>
    </row>
    <row r="23" spans="1:10" x14ac:dyDescent="0.35">
      <c r="A23" s="12"/>
      <c r="B23" s="7"/>
      <c r="C23" s="7"/>
      <c r="D23" s="7"/>
      <c r="E23" s="5"/>
      <c r="F23" s="5"/>
      <c r="G23" s="5"/>
      <c r="H23" s="118">
        <f t="shared" si="0"/>
        <v>0</v>
      </c>
      <c r="I23" s="118">
        <f t="shared" si="1"/>
        <v>0</v>
      </c>
      <c r="J23" s="119">
        <f t="shared" si="2"/>
        <v>0</v>
      </c>
    </row>
    <row r="24" spans="1:10" x14ac:dyDescent="0.35">
      <c r="A24" s="12"/>
      <c r="B24" s="7"/>
      <c r="C24" s="7"/>
      <c r="D24" s="7"/>
      <c r="E24" s="5"/>
      <c r="F24" s="5"/>
      <c r="G24" s="5"/>
      <c r="H24" s="118">
        <f t="shared" si="0"/>
        <v>0</v>
      </c>
      <c r="I24" s="118">
        <f t="shared" si="1"/>
        <v>0</v>
      </c>
      <c r="J24" s="119">
        <f t="shared" si="2"/>
        <v>0</v>
      </c>
    </row>
    <row r="25" spans="1:10" x14ac:dyDescent="0.35">
      <c r="A25" s="12"/>
      <c r="B25" s="7"/>
      <c r="C25" s="7"/>
      <c r="D25" s="7"/>
      <c r="E25" s="5"/>
      <c r="F25" s="5"/>
      <c r="G25" s="5"/>
      <c r="H25" s="118">
        <f t="shared" si="0"/>
        <v>0</v>
      </c>
      <c r="I25" s="118">
        <f t="shared" si="1"/>
        <v>0</v>
      </c>
      <c r="J25" s="119">
        <f t="shared" si="2"/>
        <v>0</v>
      </c>
    </row>
    <row r="26" spans="1:10" x14ac:dyDescent="0.35">
      <c r="A26" s="12"/>
      <c r="B26" s="7"/>
      <c r="C26" s="7"/>
      <c r="D26" s="7"/>
      <c r="E26" s="5"/>
      <c r="F26" s="5"/>
      <c r="G26" s="5"/>
      <c r="H26" s="118">
        <f t="shared" si="0"/>
        <v>0</v>
      </c>
      <c r="I26" s="118">
        <f t="shared" si="1"/>
        <v>0</v>
      </c>
      <c r="J26" s="119">
        <f t="shared" si="2"/>
        <v>0</v>
      </c>
    </row>
    <row r="27" spans="1:10" x14ac:dyDescent="0.35">
      <c r="A27" s="12"/>
      <c r="B27" s="7"/>
      <c r="C27" s="7"/>
      <c r="D27" s="7"/>
      <c r="E27" s="5"/>
      <c r="F27" s="5"/>
      <c r="G27" s="5"/>
      <c r="H27" s="118">
        <f t="shared" si="0"/>
        <v>0</v>
      </c>
      <c r="I27" s="118">
        <f t="shared" si="1"/>
        <v>0</v>
      </c>
      <c r="J27" s="119">
        <f t="shared" si="2"/>
        <v>0</v>
      </c>
    </row>
    <row r="28" spans="1:10" x14ac:dyDescent="0.35">
      <c r="A28" s="12"/>
      <c r="B28" s="7"/>
      <c r="C28" s="7"/>
      <c r="D28" s="7"/>
      <c r="E28" s="5"/>
      <c r="F28" s="5"/>
      <c r="G28" s="5"/>
      <c r="H28" s="118">
        <f t="shared" si="0"/>
        <v>0</v>
      </c>
      <c r="I28" s="118">
        <f t="shared" si="1"/>
        <v>0</v>
      </c>
      <c r="J28" s="119">
        <f t="shared" si="2"/>
        <v>0</v>
      </c>
    </row>
    <row r="29" spans="1:10" x14ac:dyDescent="0.35">
      <c r="A29" s="12"/>
      <c r="B29" s="7"/>
      <c r="C29" s="7"/>
      <c r="D29" s="7"/>
      <c r="E29" s="5"/>
      <c r="F29" s="5"/>
      <c r="G29" s="5"/>
      <c r="H29" s="118">
        <f t="shared" si="0"/>
        <v>0</v>
      </c>
      <c r="I29" s="118">
        <f t="shared" si="1"/>
        <v>0</v>
      </c>
      <c r="J29" s="119">
        <f t="shared" si="2"/>
        <v>0</v>
      </c>
    </row>
    <row r="30" spans="1:10" x14ac:dyDescent="0.35">
      <c r="A30" s="12"/>
      <c r="B30" s="7"/>
      <c r="C30" s="7"/>
      <c r="D30" s="7"/>
      <c r="E30" s="5"/>
      <c r="F30" s="5"/>
      <c r="G30" s="5"/>
      <c r="H30" s="118">
        <f t="shared" si="0"/>
        <v>0</v>
      </c>
      <c r="I30" s="118">
        <f t="shared" si="1"/>
        <v>0</v>
      </c>
      <c r="J30" s="119">
        <f t="shared" si="2"/>
        <v>0</v>
      </c>
    </row>
    <row r="31" spans="1:10" x14ac:dyDescent="0.35">
      <c r="A31" s="12"/>
      <c r="B31" s="7"/>
      <c r="C31" s="7"/>
      <c r="D31" s="7"/>
      <c r="E31" s="5"/>
      <c r="F31" s="5"/>
      <c r="G31" s="5"/>
      <c r="H31" s="118">
        <f t="shared" si="0"/>
        <v>0</v>
      </c>
      <c r="I31" s="118">
        <f t="shared" si="1"/>
        <v>0</v>
      </c>
      <c r="J31" s="119">
        <f t="shared" si="2"/>
        <v>0</v>
      </c>
    </row>
    <row r="32" spans="1:10" x14ac:dyDescent="0.35">
      <c r="A32" s="12"/>
      <c r="B32" s="7"/>
      <c r="C32" s="7"/>
      <c r="D32" s="7"/>
      <c r="E32" s="5"/>
      <c r="F32" s="5"/>
      <c r="G32" s="5"/>
      <c r="H32" s="118">
        <f t="shared" si="0"/>
        <v>0</v>
      </c>
      <c r="I32" s="118">
        <f t="shared" si="1"/>
        <v>0</v>
      </c>
      <c r="J32" s="119">
        <f t="shared" si="2"/>
        <v>0</v>
      </c>
    </row>
    <row r="33" spans="1:10" x14ac:dyDescent="0.35">
      <c r="A33" s="12"/>
      <c r="B33" s="7"/>
      <c r="C33" s="7"/>
      <c r="D33" s="7"/>
      <c r="E33" s="5"/>
      <c r="F33" s="5"/>
      <c r="G33" s="5"/>
      <c r="H33" s="118">
        <f t="shared" si="0"/>
        <v>0</v>
      </c>
      <c r="I33" s="118">
        <f t="shared" si="1"/>
        <v>0</v>
      </c>
      <c r="J33" s="119">
        <f t="shared" si="2"/>
        <v>0</v>
      </c>
    </row>
    <row r="34" spans="1:10" x14ac:dyDescent="0.35">
      <c r="A34" s="12"/>
      <c r="B34" s="7"/>
      <c r="C34" s="7"/>
      <c r="D34" s="7"/>
      <c r="E34" s="5"/>
      <c r="F34" s="5"/>
      <c r="G34" s="5"/>
      <c r="H34" s="118">
        <f t="shared" si="0"/>
        <v>0</v>
      </c>
      <c r="I34" s="118">
        <f t="shared" si="1"/>
        <v>0</v>
      </c>
      <c r="J34" s="119">
        <f t="shared" si="2"/>
        <v>0</v>
      </c>
    </row>
    <row r="35" spans="1:10" x14ac:dyDescent="0.35">
      <c r="A35" s="12"/>
      <c r="B35" s="7"/>
      <c r="C35" s="7"/>
      <c r="D35" s="7"/>
      <c r="E35" s="5"/>
      <c r="F35" s="5"/>
      <c r="G35" s="5"/>
      <c r="H35" s="118">
        <f t="shared" si="0"/>
        <v>0</v>
      </c>
      <c r="I35" s="118">
        <f t="shared" si="1"/>
        <v>0</v>
      </c>
      <c r="J35" s="119">
        <f t="shared" si="2"/>
        <v>0</v>
      </c>
    </row>
    <row r="36" spans="1:10" x14ac:dyDescent="0.35">
      <c r="A36" s="12"/>
      <c r="B36" s="7"/>
      <c r="C36" s="7"/>
      <c r="D36" s="7"/>
      <c r="E36" s="5"/>
      <c r="F36" s="5"/>
      <c r="G36" s="5"/>
      <c r="H36" s="118">
        <f t="shared" si="0"/>
        <v>0</v>
      </c>
      <c r="I36" s="118">
        <f t="shared" si="1"/>
        <v>0</v>
      </c>
      <c r="J36" s="119">
        <f t="shared" si="2"/>
        <v>0</v>
      </c>
    </row>
    <row r="37" spans="1:10" x14ac:dyDescent="0.35">
      <c r="A37" s="12"/>
      <c r="B37" s="7"/>
      <c r="C37" s="7"/>
      <c r="D37" s="7"/>
      <c r="E37" s="5"/>
      <c r="F37" s="5"/>
      <c r="G37" s="5"/>
      <c r="H37" s="118">
        <f t="shared" si="0"/>
        <v>0</v>
      </c>
      <c r="I37" s="118">
        <f t="shared" si="1"/>
        <v>0</v>
      </c>
      <c r="J37" s="119">
        <f t="shared" si="2"/>
        <v>0</v>
      </c>
    </row>
    <row r="38" spans="1:10" x14ac:dyDescent="0.35">
      <c r="A38" s="12"/>
      <c r="B38" s="7"/>
      <c r="C38" s="7"/>
      <c r="D38" s="7"/>
      <c r="E38" s="5"/>
      <c r="F38" s="5"/>
      <c r="G38" s="5"/>
      <c r="H38" s="118">
        <f t="shared" si="0"/>
        <v>0</v>
      </c>
      <c r="I38" s="118">
        <f t="shared" si="1"/>
        <v>0</v>
      </c>
      <c r="J38" s="119">
        <f t="shared" si="2"/>
        <v>0</v>
      </c>
    </row>
    <row r="39" spans="1:10" x14ac:dyDescent="0.35">
      <c r="A39" s="14"/>
      <c r="B39" s="8"/>
      <c r="C39" s="7"/>
      <c r="D39" s="7"/>
      <c r="E39" s="9"/>
      <c r="F39" s="9"/>
      <c r="G39" s="9"/>
      <c r="H39" s="118">
        <f t="shared" si="0"/>
        <v>0</v>
      </c>
      <c r="I39" s="118">
        <f t="shared" si="1"/>
        <v>0</v>
      </c>
      <c r="J39" s="119">
        <f t="shared" si="2"/>
        <v>0</v>
      </c>
    </row>
    <row r="40" spans="1:10" ht="18.649999999999999" customHeight="1" x14ac:dyDescent="0.35">
      <c r="A40" s="110" t="s">
        <v>89</v>
      </c>
      <c r="B40" s="129"/>
      <c r="C40" s="129"/>
      <c r="D40" s="129"/>
      <c r="E40" s="129"/>
      <c r="F40" s="130"/>
      <c r="G40" s="130"/>
      <c r="H40" s="131"/>
      <c r="I40" s="131"/>
      <c r="J40" s="131"/>
    </row>
    <row r="41" spans="1:10" ht="21" x14ac:dyDescent="0.5">
      <c r="A41" s="10" t="s">
        <v>92</v>
      </c>
      <c r="B41" s="132"/>
      <c r="C41" s="132"/>
      <c r="D41" s="132"/>
      <c r="E41" s="132"/>
      <c r="F41" s="133"/>
      <c r="G41" s="133"/>
      <c r="H41" s="134"/>
      <c r="I41" s="134"/>
      <c r="J41" s="134"/>
    </row>
    <row r="42" spans="1:10" ht="15.5" x14ac:dyDescent="0.35">
      <c r="A42" s="19" t="s">
        <v>91</v>
      </c>
      <c r="B42" s="19" t="s">
        <v>82</v>
      </c>
    </row>
    <row r="43" spans="1:10" x14ac:dyDescent="0.35">
      <c r="A43" s="18" t="s">
        <v>16</v>
      </c>
      <c r="B43" s="119">
        <f>ROUND(SUM(H5:H39), 0)</f>
        <v>0</v>
      </c>
    </row>
    <row r="44" spans="1:10" x14ac:dyDescent="0.35">
      <c r="A44" s="18" t="s">
        <v>17</v>
      </c>
      <c r="B44" s="119">
        <f>ROUND(SUM(I5:I39), 0)</f>
        <v>0</v>
      </c>
    </row>
    <row r="45" spans="1:10" x14ac:dyDescent="0.35">
      <c r="A45" s="123" t="s">
        <v>18</v>
      </c>
      <c r="B45" s="121">
        <f>ROUND(SUM(J5:J39), 0)</f>
        <v>0</v>
      </c>
    </row>
    <row r="46" spans="1:10" x14ac:dyDescent="0.35">
      <c r="A46" s="50" t="s">
        <v>82</v>
      </c>
      <c r="B46" s="125">
        <f>SUM(B43:B45)</f>
        <v>0</v>
      </c>
    </row>
    <row r="47" spans="1:10" x14ac:dyDescent="0.35">
      <c r="A47" s="31" t="s">
        <v>209</v>
      </c>
    </row>
  </sheetData>
  <sheetProtection algorithmName="SHA-512" hashValue="faHxpAa4AoAgSc7g5jJX17YawJGH1Orzeqj9ukcml4cHW/toE4Ql6MxTwceNLWVHyiyRHGGchh9CfQ1qSzTt/g==" saltValue="JczjqpNCZynGHrV8HW0Cbg==" spinCount="100000" sheet="1" objects="1" scenarios="1"/>
  <dataValidations count="245">
    <dataValidation allowBlank="1" showInputMessage="1" showErrorMessage="1" promptTitle="Item" prompt="Input Item 1 name." sqref="A5" xr:uid="{EC7F19CD-9ED0-470D-96BB-BE55B8B15271}"/>
    <dataValidation allowBlank="1" showInputMessage="1" showErrorMessage="1" promptTitle="Item" prompt="Input Item 2 name." sqref="A6" xr:uid="{E592E2F3-A7D8-48C0-AB39-3DEFA9CA3D48}"/>
    <dataValidation allowBlank="1" showInputMessage="1" showErrorMessage="1" promptTitle="Item" prompt="Input Item 3 name." sqref="A7" xr:uid="{45B40B58-B879-4DA5-AD5E-A6B3AFC08363}"/>
    <dataValidation allowBlank="1" showInputMessage="1" showErrorMessage="1" promptTitle="Item" prompt="Input Item 4 name." sqref="A8" xr:uid="{34201CC3-E3BE-4FEB-88D9-991FA8E6A00F}"/>
    <dataValidation allowBlank="1" showInputMessage="1" showErrorMessage="1" promptTitle="Item" prompt="Input Item 5 name." sqref="A9" xr:uid="{255DF50F-1016-4608-9121-379CB345295B}"/>
    <dataValidation allowBlank="1" showInputMessage="1" showErrorMessage="1" promptTitle="Item" prompt="Input Item 6 name." sqref="A10" xr:uid="{BAAFEB4B-BA86-435F-8193-E22E69EDFC32}"/>
    <dataValidation allowBlank="1" showInputMessage="1" showErrorMessage="1" promptTitle="Item" prompt="Input Item 7 name." sqref="A11" xr:uid="{40D2FB8D-CD5D-4204-BAD5-2D1CFCB1B34B}"/>
    <dataValidation allowBlank="1" showInputMessage="1" showErrorMessage="1" promptTitle="Item" prompt="Input Item 8 name." sqref="A12" xr:uid="{B3D34912-E44D-498F-A9D8-3DD3861E2939}"/>
    <dataValidation allowBlank="1" showInputMessage="1" showErrorMessage="1" promptTitle="Item" prompt="Input Item 9 name." sqref="A13" xr:uid="{7D399F2A-3C8C-4894-AA8B-475F7F06C518}"/>
    <dataValidation allowBlank="1" showInputMessage="1" showErrorMessage="1" promptTitle="Item" prompt="Input Item 10 name." sqref="A14" xr:uid="{90EEC3C9-5F49-4DEC-8D72-A31F1A66A6C1}"/>
    <dataValidation allowBlank="1" showInputMessage="1" showErrorMessage="1" promptTitle="Item" prompt="Input Item 11 name." sqref="A15" xr:uid="{2499A6E1-2FF3-4E20-A143-F784CBF4328B}"/>
    <dataValidation allowBlank="1" showInputMessage="1" showErrorMessage="1" promptTitle="Item" prompt="Input Item 12 name." sqref="A16" xr:uid="{52E2527D-13F7-4166-8A63-854039A95311}"/>
    <dataValidation allowBlank="1" showInputMessage="1" showErrorMessage="1" promptTitle="Item" prompt="Input Item 13 name." sqref="A17" xr:uid="{4CFF6A3D-8CB3-443A-B12E-40B53BD036DC}"/>
    <dataValidation allowBlank="1" showInputMessage="1" showErrorMessage="1" promptTitle="Item" prompt="Input Item 35 name." sqref="A39" xr:uid="{802ABC7C-C7E5-406E-97DE-6B7AB6EECB4A}"/>
    <dataValidation allowBlank="1" showInputMessage="1" showErrorMessage="1" promptTitle="Item" prompt="Input Item 14 name." sqref="A18" xr:uid="{E0088BDE-6871-4339-9EDE-4D06292DEBEB}"/>
    <dataValidation allowBlank="1" showInputMessage="1" showErrorMessage="1" promptTitle="Item" prompt="Input Item 15 name." sqref="A19" xr:uid="{D1C5A1AB-5F35-4EBD-AF8E-3E1733EEBDAF}"/>
    <dataValidation allowBlank="1" showInputMessage="1" showErrorMessage="1" promptTitle="Item" prompt="Input Item 16 name." sqref="A20" xr:uid="{F781A583-79F9-4D6F-8B11-B7480A11670B}"/>
    <dataValidation allowBlank="1" showInputMessage="1" showErrorMessage="1" promptTitle="Item" prompt="Input Item 17 name." sqref="A21" xr:uid="{0CCBE059-EF18-4D97-AC58-0A0C87FD394E}"/>
    <dataValidation allowBlank="1" showInputMessage="1" showErrorMessage="1" promptTitle="Item" prompt="Input Item 18 name." sqref="A22" xr:uid="{08F45B83-9B62-40DC-840D-D9BF713BA235}"/>
    <dataValidation allowBlank="1" showInputMessage="1" showErrorMessage="1" promptTitle="Item" prompt="Input Item 19 name." sqref="A23" xr:uid="{E2D7D82E-BA6E-4282-8D4B-B6EC46390887}"/>
    <dataValidation allowBlank="1" showInputMessage="1" showErrorMessage="1" promptTitle="Item" prompt="Input Item 20 name." sqref="A24" xr:uid="{9B55D46E-172A-484A-895F-10DC9E0077C0}"/>
    <dataValidation allowBlank="1" showInputMessage="1" showErrorMessage="1" promptTitle="Item" prompt="Input Item 21 name." sqref="A25" xr:uid="{B6CC0985-3751-4074-97B2-9F01C3F10ABA}"/>
    <dataValidation allowBlank="1" showInputMessage="1" showErrorMessage="1" promptTitle="Item" prompt="Input Item 22 name." sqref="A26" xr:uid="{5D0C6784-6045-4170-99E2-D447640F3AFD}"/>
    <dataValidation allowBlank="1" showInputMessage="1" showErrorMessage="1" promptTitle="Item" prompt="Input Item 23 name." sqref="A27" xr:uid="{CC86D1E8-ED0A-43FC-A294-D6C55DC8E621}"/>
    <dataValidation allowBlank="1" showInputMessage="1" showErrorMessage="1" promptTitle="Item" prompt="Input Item 24 name." sqref="A28" xr:uid="{ECCDB4AF-4EB1-4FAC-9BD8-45D01A34F624}"/>
    <dataValidation allowBlank="1" showInputMessage="1" showErrorMessage="1" promptTitle="Item" prompt="Input Item 25 name." sqref="A29" xr:uid="{68898AFF-83B2-4A2D-B75B-336D5AA559F1}"/>
    <dataValidation allowBlank="1" showInputMessage="1" showErrorMessage="1" promptTitle="Item" prompt="Input Item 26 name." sqref="A30" xr:uid="{21A4B83D-08EB-47B2-B2C8-21DE60B6A001}"/>
    <dataValidation allowBlank="1" showInputMessage="1" showErrorMessage="1" promptTitle="Item" prompt="Input Item 27 name." sqref="A31" xr:uid="{C534C561-E596-4421-9CD3-ABFA069B8EE0}"/>
    <dataValidation allowBlank="1" showInputMessage="1" showErrorMessage="1" promptTitle="Item" prompt="Input Item 28 name." sqref="A32" xr:uid="{FB35162E-5ACF-464E-8502-48009BF27A38}"/>
    <dataValidation allowBlank="1" showInputMessage="1" showErrorMessage="1" promptTitle="Item" prompt="Input Item 29 name." sqref="A33" xr:uid="{9FA2DD03-20B9-4457-A4DD-1C8FEF2A8914}"/>
    <dataValidation allowBlank="1" showInputMessage="1" showErrorMessage="1" promptTitle="Item" prompt="Input Item 30 name." sqref="A34" xr:uid="{9C36AED2-C093-4893-9064-7ED3356F0AD3}"/>
    <dataValidation allowBlank="1" showInputMessage="1" showErrorMessage="1" promptTitle="Item" prompt="Input Item 31 name." sqref="A35" xr:uid="{C2F79B58-A081-445E-A58D-E5E60EA79F69}"/>
    <dataValidation allowBlank="1" showInputMessage="1" showErrorMessage="1" promptTitle="Item" prompt="Input Item 32 name." sqref="A36" xr:uid="{F06755DC-2F62-4F28-9F6A-4CDFC726CD98}"/>
    <dataValidation allowBlank="1" showInputMessage="1" showErrorMessage="1" promptTitle="Item" prompt="Input Item 33 name." sqref="A37" xr:uid="{2AE6AA62-34DA-451C-B3E5-7A2B92551597}"/>
    <dataValidation allowBlank="1" showInputMessage="1" showErrorMessage="1" promptTitle="Item" prompt="Input Item 34 name." sqref="A38" xr:uid="{C7A76BA4-84DF-4C77-BAA5-281DF718DA18}"/>
    <dataValidation allowBlank="1" showInputMessage="1" showErrorMessage="1" promptTitle="Price per Unit Year 1" prompt="Input the price per unit of Item 1 in Year 1." sqref="B5" xr:uid="{747FAF8A-C1A6-4244-B17F-B37CDC6C6591}"/>
    <dataValidation allowBlank="1" showInputMessage="1" showErrorMessage="1" promptTitle="Price per Unit Year 1" prompt="Input the price per unit of Item 2 in Year 1." sqref="B6" xr:uid="{C109357E-961C-41C8-8CF5-6E05FC0BE9D3}"/>
    <dataValidation allowBlank="1" showInputMessage="1" showErrorMessage="1" promptTitle="Price per Unit Year 1" prompt="Input the price per unit of Item 3 in Year 1." sqref="B7" xr:uid="{A6B9FB7C-2B81-461B-9736-84F22345C30D}"/>
    <dataValidation allowBlank="1" showInputMessage="1" showErrorMessage="1" promptTitle="Price per Unit Year 1" prompt="Input the price per unit of Item 4 in Year 1." sqref="B8" xr:uid="{5185BD35-67E9-4A6F-B8A8-882AE6C34F59}"/>
    <dataValidation allowBlank="1" showInputMessage="1" showErrorMessage="1" promptTitle="Price per Unit Year 1" prompt="Input the price per unit of Item 5 in Year 1." sqref="B9" xr:uid="{BEE06CE2-B248-4EB6-A2F3-D07C7166D951}"/>
    <dataValidation allowBlank="1" showInputMessage="1" showErrorMessage="1" promptTitle="Price per Unit Year 1" prompt="Input the price per unit of Item 6 in Year 1." sqref="B10" xr:uid="{6CB4CCE9-33B3-4F62-8241-8A7C53AAD737}"/>
    <dataValidation allowBlank="1" showInputMessage="1" showErrorMessage="1" promptTitle="Price per Unit Year 1" prompt="Input the price per unit of Item 7 in Year 1." sqref="B11" xr:uid="{2B4D4F78-25B0-4D17-88AB-1D516359E0FA}"/>
    <dataValidation allowBlank="1" showInputMessage="1" showErrorMessage="1" promptTitle="Price per Unit Year 1" prompt="Input the price per unit of Item 8 in Year 1." sqref="B12" xr:uid="{98ED0CFE-7CCC-4FBF-9B44-880590ECEF3E}"/>
    <dataValidation allowBlank="1" showInputMessage="1" showErrorMessage="1" promptTitle="Price per Unit Year 1" prompt="Input the price per unit of Item 9 in Year 1." sqref="B13" xr:uid="{DD34F801-4BE2-466A-B1C0-6E68E4A6A9CF}"/>
    <dataValidation allowBlank="1" showInputMessage="1" showErrorMessage="1" promptTitle="Price per Unit Year 1" prompt="Input the price per unit of Item 10 in Year 1." sqref="B14" xr:uid="{73BFA9F3-DF99-4ABF-A3CE-23A9E7784A88}"/>
    <dataValidation allowBlank="1" showInputMessage="1" showErrorMessage="1" promptTitle="Price per Unit Year 1" prompt="Input the price per unit of Item 11 in Year 1." sqref="B15" xr:uid="{C6A7AD3F-8274-4937-B09B-3D7C0E5D0016}"/>
    <dataValidation allowBlank="1" showInputMessage="1" showErrorMessage="1" promptTitle="Price per Unit Year 1" prompt="Input the price per unit of Item 12 in Year 1." sqref="B16" xr:uid="{FE42A0BE-BB4D-4F6F-94BC-DB00D06A4251}"/>
    <dataValidation allowBlank="1" showInputMessage="1" showErrorMessage="1" promptTitle="Price per Unit Year 1" prompt="Input the price per unit of Item 13 in Year 1." sqref="B17" xr:uid="{59FA479A-5F0B-499A-AB27-F05A86F62A49}"/>
    <dataValidation allowBlank="1" showInputMessage="1" showErrorMessage="1" promptTitle="Price per Unit Year 1" prompt="Input the price per unit of Item 14 in Year 1." sqref="B18" xr:uid="{F8B7DBC0-A893-42CA-A468-DC8E214B279B}"/>
    <dataValidation allowBlank="1" showInputMessage="1" showErrorMessage="1" promptTitle="Price per Unit Year 1" prompt="Input the price per unit of Item 15 in Year 1." sqref="B19" xr:uid="{109C56AB-B2E6-4D88-9BA1-220C0F0A6F97}"/>
    <dataValidation allowBlank="1" showInputMessage="1" showErrorMessage="1" promptTitle="Price per Unit Year 1" prompt="Input the price per unit of Item 16 in Year 1." sqref="B20" xr:uid="{0E318C27-2690-4C3E-80CA-9C297EEC995D}"/>
    <dataValidation allowBlank="1" showInputMessage="1" showErrorMessage="1" promptTitle="Price per Unit Year 1" prompt="Input the price per unit of Item 17 in Year 1." sqref="B21" xr:uid="{3176838C-51A8-4829-A472-9D2F17F218B1}"/>
    <dataValidation allowBlank="1" showInputMessage="1" showErrorMessage="1" promptTitle="Price per Unit Year 1" prompt="Input the price per unit of Item 18 in Year 1." sqref="B22" xr:uid="{2C68DDA7-8967-4B99-A6E2-652426A7D51D}"/>
    <dataValidation allowBlank="1" showInputMessage="1" showErrorMessage="1" promptTitle="Price per Unit Year 1" prompt="Input the price per unit of Item 19 in Year 1." sqref="B23" xr:uid="{338F1F60-DFF6-4F8A-B758-5FCCA5BEA5A5}"/>
    <dataValidation allowBlank="1" showInputMessage="1" showErrorMessage="1" promptTitle="Price per Unit Year 1" prompt="Input the price per unit of Item 20 in Year 1." sqref="B24" xr:uid="{306334A3-4EB4-45FA-96A4-B2F033DD7E82}"/>
    <dataValidation allowBlank="1" showInputMessage="1" showErrorMessage="1" promptTitle="Price per Unit Year 1" prompt="Input the price per unit of Item 21 in Year 1." sqref="B25" xr:uid="{C05F8AA6-7487-436C-87EC-C210837E1EA9}"/>
    <dataValidation allowBlank="1" showInputMessage="1" showErrorMessage="1" promptTitle="Price per Unit Year 1" prompt="Input the price per unit of Item 22 in Year 1." sqref="B26" xr:uid="{11DDA4F6-2D02-47F1-8F9D-77B711B019E5}"/>
    <dataValidation allowBlank="1" showInputMessage="1" showErrorMessage="1" promptTitle="Price per Unit Year 1" prompt="Input the price per unit of Item 23 in Year 1." sqref="B27" xr:uid="{69F260A5-13B0-494C-B360-7B72E26E0323}"/>
    <dataValidation allowBlank="1" showInputMessage="1" showErrorMessage="1" promptTitle="Price per Unit Year 1" prompt="Input the price per unit of Item 24 in Year 1." sqref="B28" xr:uid="{5DD212A6-B2FD-4B12-BF5E-30DB98D301C5}"/>
    <dataValidation allowBlank="1" showInputMessage="1" showErrorMessage="1" promptTitle="Price per Unit Year 1" prompt="Input the price per unit of Item 25 in Year 1." sqref="B29" xr:uid="{9914BB2C-7E7E-4B52-8180-0F480D12C4E6}"/>
    <dataValidation allowBlank="1" showInputMessage="1" showErrorMessage="1" promptTitle="Price per Unit Year 1" prompt="Input the price per unit of Item 26 in Year 1." sqref="B30" xr:uid="{A11BF71B-64EF-4822-9FA3-6254056CA17D}"/>
    <dataValidation allowBlank="1" showInputMessage="1" showErrorMessage="1" promptTitle="Price per Unit Year 1" prompt="Input the price per unit of Item 27 in Year 1." sqref="B31" xr:uid="{C694C680-019B-4844-8E9D-AA1D0E83CEB2}"/>
    <dataValidation allowBlank="1" showInputMessage="1" showErrorMessage="1" promptTitle="Price per Unit Year 1" prompt="Input the price per unit of Item 28 in Year 1." sqref="B32" xr:uid="{2E53033B-42F5-45CD-80B6-118F7DAA94D1}"/>
    <dataValidation allowBlank="1" showInputMessage="1" showErrorMessage="1" promptTitle="Price per Unit Year 1" prompt="Input the price per unit of Item 29 in Year 1." sqref="B33" xr:uid="{7053B8B0-47CA-4699-A315-17E0154AAAD6}"/>
    <dataValidation allowBlank="1" showInputMessage="1" showErrorMessage="1" promptTitle="Price per Unit Year 1" prompt="Input the price per unit of Item 30 in Year 1." sqref="B34" xr:uid="{D67E1206-1DFF-4308-A682-6FBEE5C85EF6}"/>
    <dataValidation allowBlank="1" showInputMessage="1" showErrorMessage="1" promptTitle="Price per Unit Year 1" prompt="Input the price per unit of Item 31 in Year 1." sqref="B35" xr:uid="{DE8DB1C2-B4A8-47D3-9AB2-1559AEAF9F48}"/>
    <dataValidation allowBlank="1" showInputMessage="1" showErrorMessage="1" promptTitle="Price per Unit Year 1" prompt="Input the price per unit of Item 32 in Year 1." sqref="B36" xr:uid="{103BFABD-E168-473F-B0C4-15A028CBD12D}"/>
    <dataValidation allowBlank="1" showInputMessage="1" showErrorMessage="1" promptTitle="Price per Unit Year 1" prompt="Input the price per unit of Item 33 in Year 1." sqref="B37" xr:uid="{85DD8321-429F-4705-99AA-FF7A5494F76E}"/>
    <dataValidation allowBlank="1" showInputMessage="1" showErrorMessage="1" promptTitle="Price per Unit Year 1" prompt="Input the price per unit of Item 34 in Year 1." sqref="B38" xr:uid="{6640F040-8840-469F-B688-878CBAA2B3ED}"/>
    <dataValidation allowBlank="1" showInputMessage="1" showErrorMessage="1" promptTitle="Price per Unit Year 1" prompt="Input the price per unit of Item 35 in Year 1." sqref="B39" xr:uid="{99CC911E-2DA3-4901-810E-90EFB316CF3D}"/>
    <dataValidation allowBlank="1" showInputMessage="1" showErrorMessage="1" promptTitle="Price per Unit Year 2" prompt="Input the price per unit of Item 35 in Year 2." sqref="C39" xr:uid="{990B79E3-28B3-469D-9CF2-214C3F01929E}"/>
    <dataValidation allowBlank="1" showInputMessage="1" showErrorMessage="1" promptTitle="Price per Unit Year 2" prompt="Input the price per unit of Item 1 in Year 2." sqref="C5" xr:uid="{FA610DD7-5A3C-41B0-8A5E-26EFC5148844}"/>
    <dataValidation allowBlank="1" showInputMessage="1" showErrorMessage="1" promptTitle="Price per Unit Year 2" prompt="Input the price per unit of Item 2 in Year 2." sqref="C6" xr:uid="{3A7DA910-A1A0-4802-A5D5-FDC15539C147}"/>
    <dataValidation allowBlank="1" showInputMessage="1" showErrorMessage="1" promptTitle="Price per Unit Year 2" prompt="Input the price per unit of Item 3 in Year 2." sqref="C7" xr:uid="{55B99906-ABE9-48CC-B5ED-68EE7E28C84C}"/>
    <dataValidation allowBlank="1" showInputMessage="1" showErrorMessage="1" promptTitle="Price per Unit Year 2" prompt="Input the price per unit of Item 4 in Year 2." sqref="C8" xr:uid="{C3180C47-4D16-44E0-8DE9-806DAA143CD0}"/>
    <dataValidation allowBlank="1" showInputMessage="1" showErrorMessage="1" promptTitle="Price per Unit Year 2" prompt="Input the price per unit of Item 5 in Year 2." sqref="C9" xr:uid="{448F1F5B-A4CA-4F97-8872-5A4F6514D914}"/>
    <dataValidation allowBlank="1" showInputMessage="1" showErrorMessage="1" promptTitle="Price per Unit Year 2" prompt="Input the price per unit of Item 6 in Year 2." sqref="C10" xr:uid="{2521A918-8780-456C-94F9-D8B51C205F6D}"/>
    <dataValidation allowBlank="1" showInputMessage="1" showErrorMessage="1" promptTitle="Price per Unit Year 2" prompt="Input the price per unit of Item 7 in Year 2." sqref="C11" xr:uid="{1C523055-2516-48E2-BA51-CA82847B5604}"/>
    <dataValidation allowBlank="1" showInputMessage="1" showErrorMessage="1" promptTitle="Price per Unit Year 2" prompt="Input the price per unit of Item 8 in Year 2." sqref="C12" xr:uid="{49891FD7-0987-4B30-9C54-E29DE5ED65C8}"/>
    <dataValidation allowBlank="1" showInputMessage="1" showErrorMessage="1" promptTitle="Price per Unit Year 2" prompt="Input the price per unit of Item 9 in Year 2." sqref="C13" xr:uid="{6F476C70-E3FA-4D27-A4D5-949C835EE396}"/>
    <dataValidation allowBlank="1" showInputMessage="1" showErrorMessage="1" promptTitle="Price per Unit Year 2" prompt="Input the price per unit of Item 10 in Year 2." sqref="C14" xr:uid="{1D2402B9-6159-4D88-AF41-1222F429E762}"/>
    <dataValidation allowBlank="1" showInputMessage="1" showErrorMessage="1" promptTitle="Price per Unit Year 2" prompt="Input the price per unit of Item 11 in Year 2." sqref="C15" xr:uid="{E3616277-6BF3-4527-872B-D794E3D957DD}"/>
    <dataValidation allowBlank="1" showInputMessage="1" showErrorMessage="1" promptTitle="Price per Unit Year 2" prompt="Input the price per unit of Item 12 in Year 2." sqref="C16" xr:uid="{469C01EA-6716-4543-A5F8-CC749E61109C}"/>
    <dataValidation allowBlank="1" showInputMessage="1" showErrorMessage="1" promptTitle="Price per Unit Year 2" prompt="Input the price per unit of Item 13 in Year 2." sqref="C17" xr:uid="{E8911FCD-8E57-4554-A7B4-21A0CBC58A8C}"/>
    <dataValidation allowBlank="1" showInputMessage="1" showErrorMessage="1" promptTitle="Price per Unit Year 2" prompt="Input the price per unit of Item 14 in Year 2." sqref="C18" xr:uid="{AD7FC487-0749-4BDA-B505-8C75E57A89D2}"/>
    <dataValidation allowBlank="1" showInputMessage="1" showErrorMessage="1" promptTitle="Price per Unit Year 2" prompt="Input the price per unit of Item 15 in Year 2." sqref="C19" xr:uid="{44858717-9FB7-4D94-BF1C-2386DA84C774}"/>
    <dataValidation allowBlank="1" showInputMessage="1" showErrorMessage="1" promptTitle="Price per Unit Year 2" prompt="Input the price per unit of Item 16 in Year 2." sqref="C20" xr:uid="{56860D0C-4F6A-49BB-A110-FCD7BA7CB5B1}"/>
    <dataValidation allowBlank="1" showInputMessage="1" showErrorMessage="1" promptTitle="Price per Unit Year 2" prompt="Input the price per unit of Item 17 in Year 2." sqref="C21" xr:uid="{A60B0993-276C-42E8-AA48-60F1EECAD7D9}"/>
    <dataValidation allowBlank="1" showInputMessage="1" showErrorMessage="1" promptTitle="Price per Unit Year 2" prompt="Input the price per unit of Item 18 in Year 2." sqref="C22" xr:uid="{C89D547A-F431-4CD8-B881-2FD971A70763}"/>
    <dataValidation allowBlank="1" showInputMessage="1" showErrorMessage="1" promptTitle="Price per Unit Year 2" prompt="Input the price per unit of Item 19 in Year 2." sqref="C23" xr:uid="{1124F96E-E1D1-4D21-82BA-4491D9F8E801}"/>
    <dataValidation allowBlank="1" showInputMessage="1" showErrorMessage="1" promptTitle="Price per Unit Year 2" prompt="Input the price per unit of Item 20 in Year 2." sqref="C24" xr:uid="{C358E116-07E2-4A35-8A16-D8BAE02F50A1}"/>
    <dataValidation allowBlank="1" showInputMessage="1" showErrorMessage="1" promptTitle="Price per Unit Year 2" prompt="Input the price per unit of Item 21 in Year 2." sqref="C25" xr:uid="{8DE39175-6CF8-4F7E-BEC7-83B76C429D5A}"/>
    <dataValidation allowBlank="1" showInputMessage="1" showErrorMessage="1" promptTitle="Price per Unit Year 2" prompt="Input the price per unit of Item 22 in Year 2." sqref="C26" xr:uid="{8F6BBFCB-14B9-485C-9475-8392D993A4F0}"/>
    <dataValidation allowBlank="1" showInputMessage="1" showErrorMessage="1" promptTitle="Price per Unit Year 2" prompt="Input the price per unit of Item 23 in Year 2." sqref="C27" xr:uid="{B119CD6A-FE90-49F4-9F29-F66B83C299CD}"/>
    <dataValidation allowBlank="1" showInputMessage="1" showErrorMessage="1" promptTitle="Price per Unit Year 2" prompt="Input the price per unit of Item 24 in Year 2." sqref="C28" xr:uid="{306FDB97-8A23-4A7A-A9DF-75856127CD91}"/>
    <dataValidation allowBlank="1" showInputMessage="1" showErrorMessage="1" promptTitle="Price per Unit Year 2" prompt="Input the price per unit of Item 25 in Year 2." sqref="C29" xr:uid="{AD2FF069-03EE-4E1B-972D-49AEDAB9C09F}"/>
    <dataValidation allowBlank="1" showInputMessage="1" showErrorMessage="1" promptTitle="Price per Unit Year 2" prompt="Input the price per unit of Item 26 in Year 2." sqref="C30" xr:uid="{8DFF8CB9-A3AE-466C-B4D3-6DDF425DBA59}"/>
    <dataValidation allowBlank="1" showInputMessage="1" showErrorMessage="1" promptTitle="Price per Unit Year 2" prompt="Input the price per unit of Item 27 in Year 2." sqref="C31" xr:uid="{F5177F38-9312-4E13-A957-087CDEB90585}"/>
    <dataValidation allowBlank="1" showInputMessage="1" showErrorMessage="1" promptTitle="Price per Unit Year 2" prompt="Input the price per unit of Item 28 in Year 2." sqref="C32" xr:uid="{3533BF2A-26F0-484A-B392-64B35C9009A1}"/>
    <dataValidation allowBlank="1" showInputMessage="1" showErrorMessage="1" promptTitle="Price per Unit Year 2" prompt="Input the price per unit of Item 29 in Year 2." sqref="C33" xr:uid="{6D9C67CD-972F-471A-AF54-CF22673E2138}"/>
    <dataValidation allowBlank="1" showInputMessage="1" showErrorMessage="1" promptTitle="Price per Unit Year 2" prompt="Input the price per unit of Item 30 in Year 2." sqref="C34" xr:uid="{F36B5738-FF9E-4F50-9185-F48726584D48}"/>
    <dataValidation allowBlank="1" showInputMessage="1" showErrorMessage="1" promptTitle="Price per Unit Year 2" prompt="Input the price per unit of Item 31 in Year 2." sqref="C35" xr:uid="{4332F57E-994B-4E1C-BB62-B605968D3523}"/>
    <dataValidation allowBlank="1" showInputMessage="1" showErrorMessage="1" promptTitle="Price per Unit Year 2" prompt="Input the price per unit of Item 32 in Year 2." sqref="C36" xr:uid="{E3759EE0-D20D-4C00-AFBE-5BB8C2C3E119}"/>
    <dataValidation allowBlank="1" showInputMessage="1" showErrorMessage="1" promptTitle="Price per Unit Year 2" prompt="Input the price per unit of Item 33 in Year 2." sqref="C37" xr:uid="{5E7C129B-3743-44C4-9429-F9BF2F671129}"/>
    <dataValidation allowBlank="1" showInputMessage="1" showErrorMessage="1" promptTitle="Price per Unit Year 2" prompt="Input the price per unit of Item 34 in Year 2." sqref="C38" xr:uid="{367E6185-9D0A-4387-B8E5-C5C3DF7E84E7}"/>
    <dataValidation allowBlank="1" showInputMessage="1" showErrorMessage="1" promptTitle="Price per Unit Year 3" prompt="Input the price per unit of Item 1 in Year 3." sqref="D5" xr:uid="{3E6FFDC6-BCF2-470D-A381-7CB3457C72CD}"/>
    <dataValidation allowBlank="1" showInputMessage="1" showErrorMessage="1" promptTitle="Price per Unit Year 3" prompt="Input the price per unit of Item 2 in Year 3." sqref="D6" xr:uid="{5A98335B-CF9B-4248-AE1F-8E98EA2C09F9}"/>
    <dataValidation allowBlank="1" showInputMessage="1" showErrorMessage="1" promptTitle="Price per Unit Year 3" prompt="Input the price per unit of Item 3 in Year 3." sqref="D7" xr:uid="{9FE99AAA-DA8E-4804-A5A6-F564A5A3C472}"/>
    <dataValidation allowBlank="1" showInputMessage="1" showErrorMessage="1" promptTitle="Price per Unit Year 3" prompt="Input the price per unit of Item 4 in Year 3." sqref="D8" xr:uid="{E8C8542D-5EA6-448F-81AE-4ADA0C8E4895}"/>
    <dataValidation allowBlank="1" showInputMessage="1" showErrorMessage="1" promptTitle="Price per Unit Year 3" prompt="Input the price per unit of Item 5 in Year 3." sqref="D9" xr:uid="{0A2CA331-7D98-4CAE-8496-28A88D7C928C}"/>
    <dataValidation allowBlank="1" showInputMessage="1" showErrorMessage="1" promptTitle="Price per Unit Year 3" prompt="Input the price per unit of Item 6 in Year 3." sqref="D10" xr:uid="{1E9BFDE5-50FC-41C1-9A75-3502B93C0EC4}"/>
    <dataValidation allowBlank="1" showInputMessage="1" showErrorMessage="1" promptTitle="Price per Unit Year 3" prompt="Input the price per unit of Item 7 in Year 3." sqref="D11" xr:uid="{79C8F35D-2C8D-4585-84A4-3893AAA5CD9A}"/>
    <dataValidation allowBlank="1" showInputMessage="1" showErrorMessage="1" promptTitle="Price per Unit Year 3" prompt="Input the price per unit of Item 8 in Year 3." sqref="D12" xr:uid="{FA13261D-AD36-42B2-9405-1889A3709D48}"/>
    <dataValidation allowBlank="1" showInputMessage="1" showErrorMessage="1" promptTitle="Price per Unit Year 3" prompt="Input the price per unit of Item 9 in Year 3." sqref="D13" xr:uid="{740D4930-F79C-4546-BE31-D413B9A015A5}"/>
    <dataValidation allowBlank="1" showInputMessage="1" showErrorMessage="1" promptTitle="Price per Unit Year 3" prompt="Input the price per unit of Item 10 in Year 3." sqref="D14" xr:uid="{223F2BD5-0A83-4AAC-B2DF-1476B7C2FD51}"/>
    <dataValidation allowBlank="1" showInputMessage="1" showErrorMessage="1" promptTitle="Price per Unit Year 3" prompt="Input the price per unit of Item 11 in Year 3." sqref="D15" xr:uid="{998410CF-A7B7-4ADE-AB01-700B3E5FE562}"/>
    <dataValidation allowBlank="1" showInputMessage="1" showErrorMessage="1" promptTitle="Price per Unit Year 3" prompt="Input the price per unit of Item 12 in Year 3." sqref="D16" xr:uid="{2A04F121-2856-4E9F-ACE4-2AD403F4125A}"/>
    <dataValidation allowBlank="1" showInputMessage="1" showErrorMessage="1" promptTitle="Price per Unit Year 3" prompt="Input the price per unit of Item 13 in Year 3." sqref="D17" xr:uid="{3A320D17-A7FA-48D4-A2ED-B9ADA9F944D0}"/>
    <dataValidation allowBlank="1" showInputMessage="1" showErrorMessage="1" promptTitle="Price per Unit Year 3" prompt="Input the price per unit of Item 14 in Year 3." sqref="D18" xr:uid="{45CF4BC1-8BB9-4779-97C1-1A813327C828}"/>
    <dataValidation allowBlank="1" showInputMessage="1" showErrorMessage="1" promptTitle="Price per Unit Year 3" prompt="Input the price per unit of Item 15 in Year 3." sqref="D19" xr:uid="{38CAEA71-DFF8-4289-A7A2-972765080334}"/>
    <dataValidation allowBlank="1" showInputMessage="1" showErrorMessage="1" promptTitle="Price per Unit Year 3" prompt="Input the price per unit of Item 16 in Year 3." sqref="D20" xr:uid="{5FBF191C-BA93-4578-A313-4D9984311206}"/>
    <dataValidation allowBlank="1" showInputMessage="1" showErrorMessage="1" promptTitle="Price per Unit Year 3" prompt="Input the price per unit of Item 17 in Year 3." sqref="D21" xr:uid="{3FAE6183-EABA-450C-A2E6-066FF7ED61A5}"/>
    <dataValidation allowBlank="1" showInputMessage="1" showErrorMessage="1" promptTitle="Price per Unit Year 3" prompt="Input the price per unit of Item 18 in Year 3." sqref="D22" xr:uid="{ECB81BFE-9733-4C6A-90DE-1BA490F555E1}"/>
    <dataValidation allowBlank="1" showInputMessage="1" showErrorMessage="1" promptTitle="Price per Unit Year 3" prompt="Input the price per unit of Item 19 in Year 3." sqref="D23" xr:uid="{2B75B607-2FE8-40FD-BD54-05D7171FC710}"/>
    <dataValidation allowBlank="1" showInputMessage="1" showErrorMessage="1" promptTitle="Price per Unit Year 3" prompt="Input the price per unit of Item 20 in Year 3." sqref="D24" xr:uid="{0173E2C5-56DF-4D64-A6AD-A06E1374F9E2}"/>
    <dataValidation allowBlank="1" showInputMessage="1" showErrorMessage="1" promptTitle="Price per Unit Year 3" prompt="Input the price per unit of Item 21 in Year 3." sqref="D25" xr:uid="{205FFEA8-D641-4A21-9A7E-89CBBEF199C1}"/>
    <dataValidation allowBlank="1" showInputMessage="1" showErrorMessage="1" promptTitle="Price per Unit Year 3" prompt="Input the price per unit of Item 22 in Year 3." sqref="D26" xr:uid="{DC9E8FA6-E53F-40D4-B805-F8D19A0B1475}"/>
    <dataValidation allowBlank="1" showInputMessage="1" showErrorMessage="1" promptTitle="Price per Unit Year 3" prompt="Input the price per unit of Item 23 in Year 3." sqref="D27" xr:uid="{110593EA-1910-48AC-B46D-DEED1F634C44}"/>
    <dataValidation allowBlank="1" showInputMessage="1" showErrorMessage="1" promptTitle="Price per Unit Year 3" prompt="Input the price per unit of Item 24 in Year 3." sqref="D28" xr:uid="{E937C1C0-086B-476F-B720-AD7A2D2BE87D}"/>
    <dataValidation allowBlank="1" showInputMessage="1" showErrorMessage="1" promptTitle="Price per Unit Year 3" prompt="Input the price per unit of Item 25 in Year 3." sqref="D29" xr:uid="{D58F96BE-1D01-4443-9128-83540877B462}"/>
    <dataValidation allowBlank="1" showInputMessage="1" showErrorMessage="1" promptTitle="Price per Unit Year 3" prompt="Input the price per unit of Item 26 in Year 3." sqref="D30" xr:uid="{1267D5E8-1789-4AB6-927F-15A82D86C79C}"/>
    <dataValidation allowBlank="1" showInputMessage="1" showErrorMessage="1" promptTitle="Price per Unit Year 3" prompt="Input the price per unit of Item 27 in Year 3." sqref="D31" xr:uid="{174F7095-188D-445D-AD80-D0C024A1287E}"/>
    <dataValidation allowBlank="1" showInputMessage="1" showErrorMessage="1" promptTitle="Price per Unit Year 3" prompt="Input the price per unit of Item 28 in Year 3." sqref="D32" xr:uid="{63576FFF-4DD0-44D2-8A2D-891107B838E3}"/>
    <dataValidation allowBlank="1" showInputMessage="1" showErrorMessage="1" promptTitle="Price per Unit Year 3" prompt="Input the price per unit of Item 29 in Year 3." sqref="D33" xr:uid="{2180A08C-5C8F-43FD-AEBC-6400EFBCA218}"/>
    <dataValidation allowBlank="1" showInputMessage="1" showErrorMessage="1" promptTitle="Price per Unit Year 3" prompt="Input the price per unit of Item 30 in Year 3." sqref="D34" xr:uid="{730F44E4-6F8F-4CD0-90E3-F7E5CEED50DA}"/>
    <dataValidation allowBlank="1" showInputMessage="1" showErrorMessage="1" promptTitle="Price per Unit Year 3" prompt="Input the price per unit of Item 31 in Year 3." sqref="D35" xr:uid="{96D767CB-10BD-4F10-B76F-8E7080C9358F}"/>
    <dataValidation allowBlank="1" showInputMessage="1" showErrorMessage="1" promptTitle="Price per Unit Year 3" prompt="Input the price per unit of Item 32 in Year 3." sqref="D36" xr:uid="{9ADEEA69-F1E3-4A63-B275-FE4E82201894}"/>
    <dataValidation allowBlank="1" showInputMessage="1" showErrorMessage="1" promptTitle="Price per Unit Year 3" prompt="Input the price per unit of Item 33 in Year 3." sqref="D37" xr:uid="{EDC80C22-84DB-4DDB-B485-0783B25368D9}"/>
    <dataValidation allowBlank="1" showInputMessage="1" showErrorMessage="1" promptTitle="Price per Unit Year 3" prompt="Input the price per unit of Item 34 in Year 3." sqref="D38" xr:uid="{C5D37AB5-CC6E-485A-AEA5-49440AEB9973}"/>
    <dataValidation allowBlank="1" showInputMessage="1" showErrorMessage="1" promptTitle="Price per Unit Year 3" prompt="Input the price per unit of Item 35 in Year 3." sqref="D39" xr:uid="{75988661-651D-41EE-A3FB-4BC15930B63A}"/>
    <dataValidation allowBlank="1" showInputMessage="1" showErrorMessage="1" promptTitle="Quantity Needed in Year 1" prompt="Input the quantity of Item 1 needed in Year 1." sqref="E5" xr:uid="{3DBBDD5E-6595-4D6A-992D-2403B8A7B3E4}"/>
    <dataValidation allowBlank="1" showInputMessage="1" showErrorMessage="1" promptTitle="Quantity Needed in Year 1" prompt="Input the quantity of Item 2 needed in Year 1." sqref="E6" xr:uid="{3299B3DA-1582-4C4B-BB24-7CDEAA22D874}"/>
    <dataValidation allowBlank="1" showInputMessage="1" showErrorMessage="1" promptTitle="Quantity Needed in Year 1" prompt="Input the quantity of Item 35 needed in Year 1." sqref="E39" xr:uid="{34D9A914-E52F-4D14-B37E-14E4FF189515}"/>
    <dataValidation allowBlank="1" showInputMessage="1" showErrorMessage="1" promptTitle="Quantity Needed in Year 1" prompt="Input the quantity of Item 3 needed in Year 1." sqref="E7" xr:uid="{DB3E6BA3-737E-435F-88E1-E9B0281FD680}"/>
    <dataValidation allowBlank="1" showInputMessage="1" showErrorMessage="1" promptTitle="Quantity Needed in Year 1" prompt="Input the quantity of Item 4 needed in Year 1." sqref="E8" xr:uid="{EB52E1DC-5308-4E0A-8CDF-79F36BFE3FF9}"/>
    <dataValidation allowBlank="1" showInputMessage="1" showErrorMessage="1" promptTitle="Quantity Needed in Year 1" prompt="Input the quantity of Item 5 needed in Year 1." sqref="E9" xr:uid="{196D72D4-6DE8-4829-BF17-7150E8758C52}"/>
    <dataValidation allowBlank="1" showInputMessage="1" showErrorMessage="1" promptTitle="Quantity Needed in Year 1" prompt="Input the quantity of Item 6 needed in Year 1." sqref="E10" xr:uid="{DB738660-A23A-47E8-822B-9D3965BCBF59}"/>
    <dataValidation allowBlank="1" showInputMessage="1" showErrorMessage="1" promptTitle="Quantity Needed in Year 1" prompt="Input the quantity of Item 7 needed in Year 1." sqref="E11" xr:uid="{9A9DCD97-448A-41D9-BC90-CD2EBC4FCDA9}"/>
    <dataValidation allowBlank="1" showInputMessage="1" showErrorMessage="1" promptTitle="Quantity Needed in Year 1" prompt="Input the quantity of Item 8 needed in Year 1." sqref="E12" xr:uid="{54334E30-6C07-4E3A-88B1-BBB9CD890025}"/>
    <dataValidation allowBlank="1" showInputMessage="1" showErrorMessage="1" promptTitle="Quantity Needed in Year 1" prompt="Input the quantity of Item 9 needed in Year 1." sqref="E13" xr:uid="{EE1F13B4-956F-48B6-9EAF-D5AD05E1D7DA}"/>
    <dataValidation allowBlank="1" showInputMessage="1" showErrorMessage="1" promptTitle="Quantity Needed in Year 1" prompt="Input the quantity of Item 10 needed in Year 1." sqref="E14" xr:uid="{C963BD5E-FED6-4880-B3F2-27663AAD0C8A}"/>
    <dataValidation allowBlank="1" showInputMessage="1" showErrorMessage="1" promptTitle="Quantity Needed in Year 1" prompt="Input the quantity of Item 11 needed in Year 1." sqref="E15" xr:uid="{A32263C1-AE05-4119-9847-2479179D58A6}"/>
    <dataValidation allowBlank="1" showInputMessage="1" showErrorMessage="1" promptTitle="Quantity Needed in Year 1" prompt="Input the quantity of Item 12 needed in Year 1." sqref="E16" xr:uid="{BAAAC156-3E30-48E3-94D4-81DF71AC5A2D}"/>
    <dataValidation allowBlank="1" showInputMessage="1" showErrorMessage="1" promptTitle="Quantity Needed in Year 1" prompt="Input the quantity of Item 13 needed in Year 1." sqref="E17" xr:uid="{73B8AA55-A1F1-4913-B8CE-091F07D7C42F}"/>
    <dataValidation allowBlank="1" showInputMessage="1" showErrorMessage="1" promptTitle="Quantity Needed in Year 1" prompt="Input the quantity of Item 14 needed in Year 1." sqref="E18" xr:uid="{5277279A-5C6F-4F02-8374-1DE8D5DC5B37}"/>
    <dataValidation allowBlank="1" showInputMessage="1" showErrorMessage="1" promptTitle="Quantity Needed in Year 1" prompt="Input the quantity of Item 15 needed in Year 1." sqref="E19" xr:uid="{632760A1-946A-4185-B052-A54FBA49FFDA}"/>
    <dataValidation allowBlank="1" showInputMessage="1" showErrorMessage="1" promptTitle="Quantity Needed in Year 1" prompt="Input the quantity of Item 16 needed in Year 1." sqref="E20" xr:uid="{B05E4A55-2C1E-4CE2-8564-55BFB8311C4F}"/>
    <dataValidation allowBlank="1" showInputMessage="1" showErrorMessage="1" promptTitle="Quantity Needed in Year 1" prompt="Input the quantity of Item 17 needed in Year 1." sqref="E21" xr:uid="{E2335AFB-7B29-4A40-90B3-3B2751A26D90}"/>
    <dataValidation allowBlank="1" showInputMessage="1" showErrorMessage="1" promptTitle="Quantity Needed in Year 1" prompt="Input the quantity of Item 18 needed in Year 1." sqref="E22" xr:uid="{5FAEE942-171E-498D-987E-FB2DE767CB9D}"/>
    <dataValidation allowBlank="1" showInputMessage="1" showErrorMessage="1" promptTitle="Quantity Needed in Year 1" prompt="Input the quantity of Item 19 needed in Year 1." sqref="E23" xr:uid="{18818F1F-152D-4958-A4C9-3775CFC81EC8}"/>
    <dataValidation allowBlank="1" showInputMessage="1" showErrorMessage="1" promptTitle="Quantity Needed in Year 1" prompt="Input the quantity of Item 20 needed in Year 1." sqref="E24" xr:uid="{5D1F01F9-A18B-4939-AED1-22997B81170C}"/>
    <dataValidation allowBlank="1" showInputMessage="1" showErrorMessage="1" promptTitle="Quantity Needed in Year 1" prompt="Input the quantity of Item 21 needed in Year 1." sqref="E25" xr:uid="{1B103196-1334-4353-BCC2-9D3D57498DC7}"/>
    <dataValidation allowBlank="1" showInputMessage="1" showErrorMessage="1" promptTitle="Quantity Needed in Year 1" prompt="Input the quantity of Item 22 needed in Year 1." sqref="E26" xr:uid="{64E37B1E-B7FB-4B48-88EE-3219E0196CD4}"/>
    <dataValidation allowBlank="1" showInputMessage="1" showErrorMessage="1" promptTitle="Quantity Needed in Year 1" prompt="Input the quantity of Item 23 needed in Year 1." sqref="E27" xr:uid="{AB3BC893-04CF-4D61-B61F-0848D6AD6011}"/>
    <dataValidation allowBlank="1" showInputMessage="1" showErrorMessage="1" promptTitle="Quantity Needed in Year 1" prompt="Input the quantity of Item 24 needed in Year 1." sqref="E28" xr:uid="{4795779E-7E87-4391-A617-9E2336AA3121}"/>
    <dataValidation allowBlank="1" showInputMessage="1" showErrorMessage="1" promptTitle="Quantity Needed in Year 1" prompt="Input the quantity of Item 25 needed in Year 1." sqref="E29" xr:uid="{D4453CDE-221C-4F18-BD30-1579164E8391}"/>
    <dataValidation allowBlank="1" showInputMessage="1" showErrorMessage="1" promptTitle="Quantity Needed in Year 1" prompt="Input the quantity of Item 26 needed in Year 1." sqref="E30" xr:uid="{6545D74F-BC57-4261-B40F-3AF27A95427C}"/>
    <dataValidation allowBlank="1" showInputMessage="1" showErrorMessage="1" promptTitle="Quantity Needed in Year 1" prompt="Input the quantity of Item 27 needed in Year 1." sqref="E31" xr:uid="{4DFD9DFB-F93E-4798-B465-58DC55A4ACB0}"/>
    <dataValidation allowBlank="1" showInputMessage="1" showErrorMessage="1" promptTitle="Quantity Needed in Year 1" prompt="Input the quantity of Item 28 needed in Year 1." sqref="E32" xr:uid="{2E397CEE-FD50-48E2-934F-69FC1809599A}"/>
    <dataValidation allowBlank="1" showInputMessage="1" showErrorMessage="1" promptTitle="Quantity Needed in Year 1" prompt="Input the quantity of Item 29 needed in Year 1." sqref="E33" xr:uid="{FB99978D-B313-4B00-AD8E-8955017F6E52}"/>
    <dataValidation allowBlank="1" showInputMessage="1" showErrorMessage="1" promptTitle="Quantity Needed in Year 1" prompt="Input the quantity of Item 30 needed in Year 1." sqref="E34" xr:uid="{552B4B1F-0557-4685-908A-9B09558FA917}"/>
    <dataValidation allowBlank="1" showInputMessage="1" showErrorMessage="1" promptTitle="Quantity Needed in Year 1" prompt="Input the quantity of Item 31 needed in Year 1." sqref="E35" xr:uid="{323C083E-6040-4900-BAAB-4A6DEBF68B69}"/>
    <dataValidation allowBlank="1" showInputMessage="1" showErrorMessage="1" promptTitle="Quantity Needed in Year 1" prompt="Input the quantity of Item 32 needed in Year 1." sqref="E36" xr:uid="{41B90ABD-33D3-477F-8C15-4A990B0349F2}"/>
    <dataValidation allowBlank="1" showInputMessage="1" showErrorMessage="1" promptTitle="Quantity Needed in Year 1" prompt="Input the quantity of Item 33 needed in Year 1." sqref="E37" xr:uid="{D7DD6211-6CE0-4338-AC23-D4D601BDAE61}"/>
    <dataValidation allowBlank="1" showInputMessage="1" showErrorMessage="1" promptTitle="Quantity Needed in Year 1" prompt="Input the quantity of Item 34 needed in Year 1." sqref="E38" xr:uid="{9BBC811A-D40D-4528-8D0D-2FF4EFEDA3DA}"/>
    <dataValidation allowBlank="1" showInputMessage="1" showErrorMessage="1" promptTitle="Quantity Needed in Year 2" prompt="Input the quantity of Item 1 needed in Year 2." sqref="F5" xr:uid="{C35C8EAC-B416-46F4-91AE-E4A38F0AFFA8}"/>
    <dataValidation allowBlank="1" showInputMessage="1" showErrorMessage="1" promptTitle="Quantity Needed in Year 2" prompt="Input the quantity of Item 2 needed in Year 2." sqref="F6" xr:uid="{E1EA6D50-EAC5-436B-9179-9ADA9401EBD8}"/>
    <dataValidation allowBlank="1" showInputMessage="1" showErrorMessage="1" promptTitle="Quantity Needed in Year 2" prompt="Input the quantity of Item 3 needed in Year 2." sqref="F7" xr:uid="{B0CB71C2-82FD-4504-8F0E-C6116623F37C}"/>
    <dataValidation allowBlank="1" showInputMessage="1" showErrorMessage="1" promptTitle="Quantity Needed in Year 2" prompt="Input the quantity of Item 4 needed in Year 2." sqref="F8" xr:uid="{0C4959E1-8B59-48CD-9CE6-250BFCAB1929}"/>
    <dataValidation allowBlank="1" showInputMessage="1" showErrorMessage="1" promptTitle="Quantity Needed in Year 2" prompt="Input the quantity of Item 5 needed in Year 2." sqref="F9" xr:uid="{CC85FD8C-FD39-4E45-8982-6CB825274562}"/>
    <dataValidation allowBlank="1" showInputMessage="1" showErrorMessage="1" promptTitle="Quantity Needed in Year 2" prompt="Input the quantity of Item 6 needed in Year 2." sqref="F10" xr:uid="{499AAC43-A676-4D83-A0F1-DC1B772305ED}"/>
    <dataValidation allowBlank="1" showInputMessage="1" showErrorMessage="1" promptTitle="Quantity Needed in Year 2" prompt="Input the quantity of Item 7 needed in Year 2." sqref="F11" xr:uid="{F04925D4-D59A-4C13-9FC8-A9A28780A79F}"/>
    <dataValidation allowBlank="1" showInputMessage="1" showErrorMessage="1" promptTitle="Quantity Needed in Year 2" prompt="Input the quantity of Item 8 needed in Year 2." sqref="F12" xr:uid="{5DACB5EE-174E-49F9-8AC7-65E02D69DD01}"/>
    <dataValidation allowBlank="1" showInputMessage="1" showErrorMessage="1" promptTitle="Quantity Needed in Year 2" prompt="Input the quantity of Item 9 needed in Year 2." sqref="F13" xr:uid="{C8F68663-538B-4F0D-BAD0-0ACCAA34FF68}"/>
    <dataValidation allowBlank="1" showInputMessage="1" showErrorMessage="1" promptTitle="Quantity Needed in Year 2" prompt="Input the quantity of Item 10 needed in Year 2." sqref="F14" xr:uid="{278F587B-6C80-4A46-9B85-E48B988E4A5A}"/>
    <dataValidation allowBlank="1" showInputMessage="1" showErrorMessage="1" promptTitle="Quantity Needed in Year 2" prompt="Input the quantity of Item 11 needed in Year 2." sqref="F15" xr:uid="{CBE51FAB-F52A-496F-A383-7C7C9099B45F}"/>
    <dataValidation allowBlank="1" showInputMessage="1" showErrorMessage="1" promptTitle="Quantity Needed in Year 2" prompt="Input the quantity of Item 12 needed in Year 2." sqref="F16" xr:uid="{86EDE440-6086-4138-96E2-8B38129435B7}"/>
    <dataValidation allowBlank="1" showInputMessage="1" showErrorMessage="1" promptTitle="Quantity Needed in Year 2" prompt="Input the quantity of Item 13 needed in Year 2." sqref="F17" xr:uid="{315BA75F-883B-4AF4-A62A-9A9A4479AEFF}"/>
    <dataValidation allowBlank="1" showInputMessage="1" showErrorMessage="1" promptTitle="Quantity Needed in Year 2" prompt="Input the quantity of Item 14 needed in Year 2." sqref="F18" xr:uid="{A0CFCC30-9060-41F2-B21D-717035DD9FB6}"/>
    <dataValidation allowBlank="1" showInputMessage="1" showErrorMessage="1" promptTitle="Quantity Needed in Year 2" prompt="Input the quantity of Item 15 needed in Year 2." sqref="F19" xr:uid="{B03A5F77-258D-4A2A-885F-AC02780191C4}"/>
    <dataValidation allowBlank="1" showInputMessage="1" showErrorMessage="1" promptTitle="Quantity Needed in Year 2" prompt="Input the quantity of Item 16 needed in Year 2." sqref="F20" xr:uid="{B7D5D755-6E40-44D9-9F79-9A074EED797C}"/>
    <dataValidation allowBlank="1" showInputMessage="1" showErrorMessage="1" promptTitle="Quantity Needed in Year 2" prompt="Input the quantity of Item 17 needed in Year 2." sqref="F21" xr:uid="{18B84D6A-0C1C-4AE2-A17A-EC2DFC929CFA}"/>
    <dataValidation allowBlank="1" showInputMessage="1" showErrorMessage="1" promptTitle="Quantity Needed in Year 2" prompt="Input the quantity of Item 18 needed in Year 2." sqref="F22" xr:uid="{BA980492-2EA9-47DB-9CB1-2C1B1BB2818F}"/>
    <dataValidation allowBlank="1" showInputMessage="1" showErrorMessage="1" promptTitle="Quantity Needed in Year 2" prompt="Input the quantity of Item 19 needed in Year 2." sqref="F23" xr:uid="{8CC49039-0A01-4CD4-886B-714C10BD016C}"/>
    <dataValidation allowBlank="1" showInputMessage="1" showErrorMessage="1" promptTitle="Quantity Needed in Year 2" prompt="Input the quantity of Item 20 needed in Year 2." sqref="F24" xr:uid="{4E937A19-A18E-4631-9F79-7BE8795328FE}"/>
    <dataValidation allowBlank="1" showInputMessage="1" showErrorMessage="1" promptTitle="Quantity Needed in Year 2" prompt="Input the quantity of Item 21 needed in Year 2." sqref="F25" xr:uid="{03C72E30-AA66-45B6-A8FA-0A4503735F42}"/>
    <dataValidation allowBlank="1" showInputMessage="1" showErrorMessage="1" promptTitle="Quantity Needed in Year 2" prompt="Input the quantity of Item 22 needed in Year 2." sqref="F26" xr:uid="{DF51CA6B-6D38-4991-BF54-22F374B8F5C3}"/>
    <dataValidation allowBlank="1" showInputMessage="1" showErrorMessage="1" promptTitle="Quantity Needed in Year 2" prompt="Input the quantity of Item 23 needed in Year 2." sqref="F27" xr:uid="{2F31B652-D753-4302-9F7F-A304B19F10D1}"/>
    <dataValidation allowBlank="1" showInputMessage="1" showErrorMessage="1" promptTitle="Quantity Needed in Year 2" prompt="Input the quantity of Item 24 needed in Year 2." sqref="F28" xr:uid="{680F4B85-8483-454E-8B93-3776174D6040}"/>
    <dataValidation allowBlank="1" showInputMessage="1" showErrorMessage="1" promptTitle="Quantity Needed in Year 2" prompt="Input the quantity of Item 25 needed in Year 2." sqref="F29" xr:uid="{169419DE-7DF9-4037-8CDC-413F77047A13}"/>
    <dataValidation allowBlank="1" showInputMessage="1" showErrorMessage="1" promptTitle="Quantity Needed in Year 2" prompt="Input the quantity of Item 26 needed in Year 2." sqref="F30" xr:uid="{F51F55C7-7FD8-4B78-BB6A-7C787E858B35}"/>
    <dataValidation allowBlank="1" showInputMessage="1" showErrorMessage="1" promptTitle="Quantity Needed in Year 2" prompt="Input the quantity of Item 27 needed in Year 2." sqref="F31" xr:uid="{399B1F2F-D3DC-4553-A268-E45BC52A7849}"/>
    <dataValidation allowBlank="1" showInputMessage="1" showErrorMessage="1" promptTitle="Quantity Needed in Year 2" prompt="Input the quantity of Item 28 needed in Year 2." sqref="F32" xr:uid="{8E7644BB-326A-491B-9E67-49F30F3B2156}"/>
    <dataValidation allowBlank="1" showInputMessage="1" showErrorMessage="1" promptTitle="Quantity Needed in Year 2" prompt="Input the quantity of Item 29 needed in Year 2." sqref="F33" xr:uid="{00ACD59F-FDA8-4EF7-899A-2ADA6E4F089F}"/>
    <dataValidation allowBlank="1" showInputMessage="1" showErrorMessage="1" promptTitle="Quantity Needed in Year 2" prompt="Input the quantity of Item 30 needed in Year 2." sqref="F34" xr:uid="{58D82DE4-D2D8-4D3F-8B26-1D34C490497D}"/>
    <dataValidation allowBlank="1" showInputMessage="1" showErrorMessage="1" promptTitle="Quantity Needed in Year 2" prompt="Input the quantity of Item 31 needed in Year 2." sqref="F35" xr:uid="{34A2D8A1-9E5F-4A22-8F13-6942208137F1}"/>
    <dataValidation allowBlank="1" showInputMessage="1" showErrorMessage="1" promptTitle="Quantity Needed in Year 2" prompt="Input the quantity of Item 32 needed in Year 2." sqref="F36" xr:uid="{B00C9949-1EB1-44E7-95A0-FE89A32D5F3F}"/>
    <dataValidation allowBlank="1" showInputMessage="1" showErrorMessage="1" promptTitle="Quantity Needed in Year 2" prompt="Input the quantity of Item 33 needed in Year 2." sqref="F37" xr:uid="{215C70C4-6D2A-4CE0-BF10-684E415FF29E}"/>
    <dataValidation allowBlank="1" showInputMessage="1" showErrorMessage="1" promptTitle="Quantity Needed in Year 2" prompt="Input the quantity of Item 34 needed in Year 2." sqref="F38" xr:uid="{74A0AB07-8F0F-46A7-8E59-2ABF697A9D0B}"/>
    <dataValidation allowBlank="1" showInputMessage="1" showErrorMessage="1" promptTitle="Quantity Needed in Year 2" prompt="Input the quantity of Item 35 needed in Year 2." sqref="F39" xr:uid="{FD0BC1F0-B25E-4835-B0BE-F97A4C9AB2FF}"/>
    <dataValidation allowBlank="1" showInputMessage="1" showErrorMessage="1" promptTitle="Quantity Needed in Year 3" prompt="Input the quantity of Item 1 needed in Year 3." sqref="G5" xr:uid="{FB42D657-52AF-4D36-857F-91D9D3B42026}"/>
    <dataValidation allowBlank="1" showInputMessage="1" showErrorMessage="1" promptTitle="Quantity Needed in Year 3" prompt="Input the quantity of Item 2 needed in Year 3." sqref="G6" xr:uid="{404BF3D9-DB9B-4948-8692-E583C77E6F15}"/>
    <dataValidation allowBlank="1" showInputMessage="1" showErrorMessage="1" promptTitle="Quantity Needed in Year 3" prompt="Input the quantity of Item 3 needed in Year 3." sqref="G7" xr:uid="{3CF5C194-4895-4D34-9764-02B4604F15AF}"/>
    <dataValidation allowBlank="1" showInputMessage="1" showErrorMessage="1" promptTitle="Quantity Needed in Year 3" prompt="Input the quantity of Item 4 needed in Year 3." sqref="G8" xr:uid="{5126AAA9-9FCD-42C9-9742-C1EBB0FFB518}"/>
    <dataValidation allowBlank="1" showInputMessage="1" showErrorMessage="1" promptTitle="Quantity Needed in Year 3" prompt="Input the quantity of Item 5 needed in Year 3." sqref="G9" xr:uid="{90179E7D-2EEA-4E6C-843A-4674D2E5E9F3}"/>
    <dataValidation allowBlank="1" showInputMessage="1" showErrorMessage="1" promptTitle="Quantity Needed in Year 3" prompt="Input the quantity of Item 6 needed in Year 3." sqref="G10" xr:uid="{75B87641-33F6-4807-B262-0B8C24E3B822}"/>
    <dataValidation allowBlank="1" showInputMessage="1" showErrorMessage="1" promptTitle="Quantity Needed in Year 3" prompt="Input the quantity of Item 7 needed in Year 3." sqref="G11" xr:uid="{AB178AC2-34DE-416F-B54A-426A876BA820}"/>
    <dataValidation allowBlank="1" showInputMessage="1" showErrorMessage="1" promptTitle="Quantity Needed in Year 3" prompt="Input the quantity of Item 8 needed in Year 3." sqref="G12" xr:uid="{C0FDE816-33AD-427A-B7BA-FCE1AB6F5242}"/>
    <dataValidation allowBlank="1" showInputMessage="1" showErrorMessage="1" promptTitle="Quantity Needed in Year 3" prompt="Input the quantity of Item 9 needed in Year 3." sqref="G13" xr:uid="{A862C066-3C06-4885-A584-CF21AD15270D}"/>
    <dataValidation allowBlank="1" showInputMessage="1" showErrorMessage="1" promptTitle="Quantity Needed in Year 3" prompt="Input the quantity of Item 10 needed in Year 3." sqref="G14" xr:uid="{7816E914-63BA-4138-AED2-56969D53CF86}"/>
    <dataValidation allowBlank="1" showInputMessage="1" showErrorMessage="1" promptTitle="Quantity Needed in Year 3" prompt="Input the quantity of Item 11 needed in Year 3." sqref="G15" xr:uid="{40D8559C-E81B-4406-B2E9-AAF1E5CB78C7}"/>
    <dataValidation allowBlank="1" showInputMessage="1" showErrorMessage="1" promptTitle="Quantity Needed in Year 3" prompt="Input the quantity of Item 12 needed in Year 3." sqref="G16" xr:uid="{5F2F0F4F-0DA0-42DA-B50B-278E845A863B}"/>
    <dataValidation allowBlank="1" showInputMessage="1" showErrorMessage="1" promptTitle="Quantity Needed in Year 3" prompt="Input the quantity of Item 13 needed in Year 3." sqref="G17" xr:uid="{16EF648E-9199-42D1-8DFA-3D0AF7D92FE7}"/>
    <dataValidation allowBlank="1" showInputMessage="1" showErrorMessage="1" promptTitle="Quantity Needed in Year 3" prompt="Input the quantity of Item 14 needed in Year 3." sqref="G18" xr:uid="{60EE84A5-FD17-43CA-90F2-7F431764FBCD}"/>
    <dataValidation allowBlank="1" showInputMessage="1" showErrorMessage="1" promptTitle="Quantity Needed in Year 3" prompt="Input the quantity of Item 15 needed in Year 3." sqref="G19" xr:uid="{DAE15EC7-C176-4B00-B8DD-77A9FB7ECCDF}"/>
    <dataValidation allowBlank="1" showInputMessage="1" showErrorMessage="1" promptTitle="Quantity Needed in Year 3" prompt="Input the quantity of Item 16 needed in Year 3." sqref="G20" xr:uid="{7F069EDD-7DB6-431F-A205-AC4AF33165FC}"/>
    <dataValidation allowBlank="1" showInputMessage="1" showErrorMessage="1" promptTitle="Quantity Needed in Year 3" prompt="Input the quantity of Item 17 needed in Year 3." sqref="G21" xr:uid="{2F18C17E-7E65-4748-8AD6-C787DBD311AB}"/>
    <dataValidation allowBlank="1" showInputMessage="1" showErrorMessage="1" promptTitle="Quantity Needed in Year 3" prompt="Input the quantity of Item 18 needed in Year 3." sqref="G22" xr:uid="{3C339F75-BE31-4A72-9703-D1E1031B30DB}"/>
    <dataValidation allowBlank="1" showInputMessage="1" showErrorMessage="1" promptTitle="Quantity Needed in Year 3" prompt="Input the quantity of Item 19 needed in Year 3." sqref="G23" xr:uid="{DC05A207-16ED-4A97-94E6-251AF2C564B0}"/>
    <dataValidation allowBlank="1" showInputMessage="1" showErrorMessage="1" promptTitle="Quantity Needed in Year 3" prompt="Input the quantity of Item 20 needed in Year 3." sqref="G24" xr:uid="{5264A653-4181-4DA4-8CC9-3774341153CD}"/>
    <dataValidation allowBlank="1" showInputMessage="1" showErrorMessage="1" promptTitle="Quantity Needed in Year 3" prompt="Input the quantity of Item 21 needed in Year 3." sqref="G25" xr:uid="{B6891ADB-58E8-4F16-9CB5-895BE015AB34}"/>
    <dataValidation allowBlank="1" showInputMessage="1" showErrorMessage="1" promptTitle="Quantity Needed in Year 3" prompt="Input the quantity of Item 22 needed in Year 3." sqref="G26" xr:uid="{CA27422C-78EA-4499-AE91-04CDB29EBA21}"/>
    <dataValidation allowBlank="1" showInputMessage="1" showErrorMessage="1" promptTitle="Quantity Needed in Year 3" prompt="Input the quantity of Item 23 needed in Year 3." sqref="G27" xr:uid="{88895044-88DB-4BC9-8BE2-05D5205ABBC6}"/>
    <dataValidation allowBlank="1" showInputMessage="1" showErrorMessage="1" promptTitle="Quantity Needed in Year 3" prompt="Input the quantity of Item 24 needed in Year 3." sqref="G28" xr:uid="{1FC11A67-2CCD-4C1F-8A59-64C339590189}"/>
    <dataValidation allowBlank="1" showInputMessage="1" showErrorMessage="1" promptTitle="Quantity Needed in Year 3" prompt="Input the quantity of Item 25 needed in Year 3." sqref="G29" xr:uid="{57288EC0-AFBB-4E70-889F-D5FC444D39B7}"/>
    <dataValidation allowBlank="1" showInputMessage="1" showErrorMessage="1" promptTitle="Quantity Needed in Year 3" prompt="Input the quantity of Item 26 needed in Year 3." sqref="G30" xr:uid="{42F7B184-3B6D-4D4B-9624-3C5418BB5511}"/>
    <dataValidation allowBlank="1" showInputMessage="1" showErrorMessage="1" promptTitle="Quantity Needed in Year 3" prompt="Input the quantity of Item 27 needed in Year 3." sqref="G31" xr:uid="{D2D1A6B6-2856-4AE8-8F45-6488CB9D2C22}"/>
    <dataValidation allowBlank="1" showInputMessage="1" showErrorMessage="1" promptTitle="Quantity Needed in Year 3" prompt="Input the quantity of Item 28 needed in Year 3." sqref="G32" xr:uid="{28EFAACF-90E0-45E0-856C-6FF2ABAE7649}"/>
    <dataValidation allowBlank="1" showInputMessage="1" showErrorMessage="1" promptTitle="Quantity Needed in Year 3" prompt="Input the quantity of Item 29 needed in Year 3." sqref="G33" xr:uid="{B31C969D-F8A6-4810-8FF4-B6C966E7CB82}"/>
    <dataValidation allowBlank="1" showInputMessage="1" showErrorMessage="1" promptTitle="Quantity Needed in Year 3" prompt="Input the quantity of Item 30 needed in Year 3." sqref="G34" xr:uid="{EF8C9A68-0116-41EE-8E44-408C6ADF7C2C}"/>
    <dataValidation allowBlank="1" showInputMessage="1" showErrorMessage="1" promptTitle="Quantity Needed in Year 3" prompt="Input the quantity of Item 31 needed in Year 3." sqref="G35" xr:uid="{801762A9-8265-430F-9D7E-89892C936BFF}"/>
    <dataValidation allowBlank="1" showInputMessage="1" showErrorMessage="1" promptTitle="Quantity Needed in Year 3" prompt="Input the quantity of Item 32 needed in Year 3." sqref="G36" xr:uid="{0AAB010F-8E28-42E0-9129-AA659D70C90C}"/>
    <dataValidation allowBlank="1" showInputMessage="1" showErrorMessage="1" promptTitle="Quantity Needed in Year 3" prompt="Input the quantity of Item 33 needed in Year 3." sqref="G37" xr:uid="{20AB1F0B-AA3F-4B46-8CC7-FF17624E53D6}"/>
    <dataValidation allowBlank="1" showInputMessage="1" showErrorMessage="1" promptTitle="Quantity Needed in Year 3" prompt="Input the quantity of Item 34 needed in Year 3." sqref="G38" xr:uid="{D58B4761-F6A1-4295-A8CA-0F9246C87460}"/>
    <dataValidation allowBlank="1" showInputMessage="1" showErrorMessage="1" promptTitle="Quantity Needed in Year 3" prompt="Input the quantity of Item 35 needed in Year 3." sqref="G39" xr:uid="{8889632C-D44E-45F0-9C10-0051766F6C81}"/>
  </dataValidations>
  <hyperlinks>
    <hyperlink ref="A3" location="Instructions!A46:A50" display="Instructions for completing this table are included on the &quot;Instructions&quot; sheet of this workbook. " xr:uid="{4082D62D-B261-4092-98BD-51D9F41C7B28}"/>
  </hyperlinks>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D4C1-6F71-4B36-A01A-F9F9BE56913F}">
  <sheetPr>
    <tabColor theme="8" tint="0.59999389629810485"/>
  </sheetPr>
  <dimension ref="A1:E51"/>
  <sheetViews>
    <sheetView showGridLines="0" zoomScale="80" zoomScaleNormal="80" workbookViewId="0">
      <selection activeCell="A31" sqref="A31"/>
    </sheetView>
  </sheetViews>
  <sheetFormatPr defaultColWidth="9.1796875" defaultRowHeight="14.5" x14ac:dyDescent="0.35"/>
  <cols>
    <col min="1" max="1" width="54.81640625" customWidth="1"/>
    <col min="2" max="4" width="18.26953125" bestFit="1" customWidth="1"/>
    <col min="5" max="5" width="16.453125" customWidth="1"/>
  </cols>
  <sheetData>
    <row r="1" spans="1:5" ht="26" x14ac:dyDescent="0.6">
      <c r="A1" s="11" t="s">
        <v>5</v>
      </c>
    </row>
    <row r="2" spans="1:5" ht="15.5" x14ac:dyDescent="0.35">
      <c r="A2" s="66" t="s">
        <v>173</v>
      </c>
      <c r="B2" s="135"/>
      <c r="C2" s="135"/>
      <c r="D2" s="135"/>
      <c r="E2" s="135"/>
    </row>
    <row r="3" spans="1:5" ht="15.5" x14ac:dyDescent="0.35">
      <c r="A3" s="136" t="s">
        <v>81</v>
      </c>
      <c r="B3" s="137" t="s">
        <v>98</v>
      </c>
      <c r="C3" s="137" t="s">
        <v>99</v>
      </c>
      <c r="D3" s="137" t="s">
        <v>100</v>
      </c>
      <c r="E3" s="138" t="s">
        <v>82</v>
      </c>
    </row>
    <row r="4" spans="1:5" x14ac:dyDescent="0.35">
      <c r="A4" s="20"/>
      <c r="B4" s="3"/>
      <c r="C4" s="3"/>
      <c r="D4" s="3"/>
      <c r="E4" s="13">
        <f>SUM(B4:D4)</f>
        <v>0</v>
      </c>
    </row>
    <row r="5" spans="1:5" x14ac:dyDescent="0.35">
      <c r="A5" s="20"/>
      <c r="B5" s="3"/>
      <c r="C5" s="3"/>
      <c r="D5" s="3"/>
      <c r="E5" s="13">
        <f t="shared" ref="E5:E9" si="0">SUM(B5:D5)</f>
        <v>0</v>
      </c>
    </row>
    <row r="6" spans="1:5" x14ac:dyDescent="0.35">
      <c r="A6" s="20"/>
      <c r="B6" s="3"/>
      <c r="C6" s="3"/>
      <c r="D6" s="3"/>
      <c r="E6" s="13">
        <f t="shared" si="0"/>
        <v>0</v>
      </c>
    </row>
    <row r="7" spans="1:5" x14ac:dyDescent="0.35">
      <c r="A7" s="20"/>
      <c r="B7" s="3"/>
      <c r="C7" s="3"/>
      <c r="D7" s="3"/>
      <c r="E7" s="13">
        <f t="shared" si="0"/>
        <v>0</v>
      </c>
    </row>
    <row r="8" spans="1:5" x14ac:dyDescent="0.35">
      <c r="A8" s="20"/>
      <c r="B8" s="3"/>
      <c r="C8" s="3"/>
      <c r="D8" s="3"/>
      <c r="E8" s="13">
        <f t="shared" si="0"/>
        <v>0</v>
      </c>
    </row>
    <row r="9" spans="1:5" x14ac:dyDescent="0.35">
      <c r="A9" s="21"/>
      <c r="B9" s="15"/>
      <c r="C9" s="15"/>
      <c r="D9" s="15"/>
      <c r="E9" s="139">
        <f t="shared" si="0"/>
        <v>0</v>
      </c>
    </row>
    <row r="10" spans="1:5" ht="19.5" customHeight="1" x14ac:dyDescent="0.35">
      <c r="A10" s="32" t="s">
        <v>89</v>
      </c>
    </row>
    <row r="11" spans="1:5" ht="21" x14ac:dyDescent="0.5">
      <c r="A11" s="10" t="s">
        <v>83</v>
      </c>
    </row>
    <row r="12" spans="1:5" ht="15.5" x14ac:dyDescent="0.35">
      <c r="A12" s="19" t="s">
        <v>91</v>
      </c>
      <c r="B12" s="19" t="s">
        <v>82</v>
      </c>
    </row>
    <row r="13" spans="1:5" x14ac:dyDescent="0.35">
      <c r="A13" s="18" t="s">
        <v>16</v>
      </c>
      <c r="B13" s="13">
        <f>SUM(B4:B9)</f>
        <v>0</v>
      </c>
    </row>
    <row r="14" spans="1:5" x14ac:dyDescent="0.35">
      <c r="A14" s="18" t="s">
        <v>17</v>
      </c>
      <c r="B14" s="13">
        <f>SUM(C4:C9)</f>
        <v>0</v>
      </c>
    </row>
    <row r="15" spans="1:5" x14ac:dyDescent="0.35">
      <c r="A15" s="123" t="s">
        <v>18</v>
      </c>
      <c r="B15" s="139">
        <f>SUM(D4:D9)</f>
        <v>0</v>
      </c>
    </row>
    <row r="16" spans="1:5" x14ac:dyDescent="0.35">
      <c r="A16" s="50" t="s">
        <v>82</v>
      </c>
      <c r="B16" s="51">
        <f>SUM(B13:B15)</f>
        <v>0</v>
      </c>
    </row>
    <row r="17" spans="1:5" ht="20.5" customHeight="1" x14ac:dyDescent="0.35">
      <c r="A17" s="32" t="s">
        <v>89</v>
      </c>
    </row>
    <row r="18" spans="1:5" ht="26" x14ac:dyDescent="0.6">
      <c r="A18" s="11" t="s">
        <v>6</v>
      </c>
    </row>
    <row r="19" spans="1:5" ht="15.5" x14ac:dyDescent="0.35">
      <c r="A19" s="66" t="s">
        <v>173</v>
      </c>
      <c r="B19" s="135"/>
      <c r="C19" s="135"/>
      <c r="D19" s="135"/>
      <c r="E19" s="135"/>
    </row>
    <row r="20" spans="1:5" ht="15.5" x14ac:dyDescent="0.35">
      <c r="A20" s="136" t="s">
        <v>84</v>
      </c>
      <c r="B20" s="137" t="s">
        <v>98</v>
      </c>
      <c r="C20" s="137" t="s">
        <v>99</v>
      </c>
      <c r="D20" s="137" t="s">
        <v>100</v>
      </c>
      <c r="E20" s="138" t="s">
        <v>82</v>
      </c>
    </row>
    <row r="21" spans="1:5" x14ac:dyDescent="0.35">
      <c r="A21" s="20"/>
      <c r="B21" s="3"/>
      <c r="C21" s="3"/>
      <c r="D21" s="3"/>
      <c r="E21" s="13">
        <f t="shared" ref="E21:E26" si="1">SUM(B21:D21)</f>
        <v>0</v>
      </c>
    </row>
    <row r="22" spans="1:5" x14ac:dyDescent="0.35">
      <c r="A22" s="20"/>
      <c r="B22" s="3"/>
      <c r="C22" s="3"/>
      <c r="D22" s="3"/>
      <c r="E22" s="13">
        <f t="shared" si="1"/>
        <v>0</v>
      </c>
    </row>
    <row r="23" spans="1:5" x14ac:dyDescent="0.35">
      <c r="A23" s="20"/>
      <c r="B23" s="3"/>
      <c r="C23" s="3"/>
      <c r="D23" s="3"/>
      <c r="E23" s="13">
        <f t="shared" si="1"/>
        <v>0</v>
      </c>
    </row>
    <row r="24" spans="1:5" x14ac:dyDescent="0.35">
      <c r="A24" s="20"/>
      <c r="B24" s="3"/>
      <c r="C24" s="3"/>
      <c r="D24" s="3"/>
      <c r="E24" s="13">
        <f t="shared" si="1"/>
        <v>0</v>
      </c>
    </row>
    <row r="25" spans="1:5" x14ac:dyDescent="0.35">
      <c r="A25" s="20"/>
      <c r="B25" s="3"/>
      <c r="C25" s="3"/>
      <c r="D25" s="3"/>
      <c r="E25" s="13">
        <f t="shared" si="1"/>
        <v>0</v>
      </c>
    </row>
    <row r="26" spans="1:5" x14ac:dyDescent="0.35">
      <c r="A26" s="21"/>
      <c r="B26" s="15"/>
      <c r="C26" s="15"/>
      <c r="D26" s="15"/>
      <c r="E26" s="139">
        <f t="shared" si="1"/>
        <v>0</v>
      </c>
    </row>
    <row r="27" spans="1:5" ht="20.5" customHeight="1" x14ac:dyDescent="0.35">
      <c r="A27" s="32" t="s">
        <v>89</v>
      </c>
    </row>
    <row r="28" spans="1:5" ht="21" x14ac:dyDescent="0.5">
      <c r="A28" s="10" t="s">
        <v>211</v>
      </c>
    </row>
    <row r="29" spans="1:5" ht="15.5" x14ac:dyDescent="0.35">
      <c r="A29" s="19" t="s">
        <v>91</v>
      </c>
      <c r="B29" s="19" t="s">
        <v>82</v>
      </c>
    </row>
    <row r="30" spans="1:5" x14ac:dyDescent="0.35">
      <c r="A30" s="18" t="s">
        <v>16</v>
      </c>
      <c r="B30" s="13">
        <f>SUM(B21:B26)</f>
        <v>0</v>
      </c>
    </row>
    <row r="31" spans="1:5" x14ac:dyDescent="0.35">
      <c r="A31" s="18" t="s">
        <v>17</v>
      </c>
      <c r="B31" s="13">
        <f>SUM(C21:C26)</f>
        <v>0</v>
      </c>
    </row>
    <row r="32" spans="1:5" x14ac:dyDescent="0.35">
      <c r="A32" s="123" t="s">
        <v>18</v>
      </c>
      <c r="B32" s="139">
        <f>SUM(D21:D26)</f>
        <v>0</v>
      </c>
    </row>
    <row r="33" spans="1:5" x14ac:dyDescent="0.35">
      <c r="A33" s="50" t="s">
        <v>82</v>
      </c>
      <c r="B33" s="51">
        <f>SUM(B30:B32)</f>
        <v>0</v>
      </c>
    </row>
    <row r="34" spans="1:5" ht="20.5" customHeight="1" x14ac:dyDescent="0.35">
      <c r="A34" s="32" t="s">
        <v>89</v>
      </c>
    </row>
    <row r="35" spans="1:5" ht="26" x14ac:dyDescent="0.6">
      <c r="A35" s="11" t="s">
        <v>192</v>
      </c>
    </row>
    <row r="36" spans="1:5" ht="15.5" x14ac:dyDescent="0.35">
      <c r="A36" s="66" t="s">
        <v>173</v>
      </c>
      <c r="B36" s="135"/>
      <c r="C36" s="135"/>
      <c r="D36" s="135"/>
      <c r="E36" s="135"/>
    </row>
    <row r="37" spans="1:5" ht="15.5" x14ac:dyDescent="0.35">
      <c r="A37" s="140" t="s">
        <v>85</v>
      </c>
      <c r="B37" s="137" t="s">
        <v>98</v>
      </c>
      <c r="C37" s="137" t="s">
        <v>99</v>
      </c>
      <c r="D37" s="137" t="s">
        <v>100</v>
      </c>
      <c r="E37" s="138" t="s">
        <v>82</v>
      </c>
    </row>
    <row r="38" spans="1:5" x14ac:dyDescent="0.35">
      <c r="A38" s="20"/>
      <c r="B38" s="3"/>
      <c r="C38" s="3"/>
      <c r="D38" s="3"/>
      <c r="E38" s="13">
        <f>SUM(B38:D38)</f>
        <v>0</v>
      </c>
    </row>
    <row r="39" spans="1:5" x14ac:dyDescent="0.35">
      <c r="A39" s="20"/>
      <c r="B39" s="3"/>
      <c r="C39" s="3"/>
      <c r="D39" s="3"/>
      <c r="E39" s="13">
        <f t="shared" ref="E39:E43" si="2">SUM(B39:D39)</f>
        <v>0</v>
      </c>
    </row>
    <row r="40" spans="1:5" x14ac:dyDescent="0.35">
      <c r="A40" s="20"/>
      <c r="B40" s="3"/>
      <c r="C40" s="3"/>
      <c r="D40" s="3"/>
      <c r="E40" s="13">
        <f t="shared" si="2"/>
        <v>0</v>
      </c>
    </row>
    <row r="41" spans="1:5" x14ac:dyDescent="0.35">
      <c r="A41" s="20"/>
      <c r="B41" s="3"/>
      <c r="C41" s="3"/>
      <c r="D41" s="3"/>
      <c r="E41" s="13">
        <f t="shared" si="2"/>
        <v>0</v>
      </c>
    </row>
    <row r="42" spans="1:5" x14ac:dyDescent="0.35">
      <c r="A42" s="20"/>
      <c r="B42" s="3"/>
      <c r="C42" s="3"/>
      <c r="D42" s="3"/>
      <c r="E42" s="13">
        <f t="shared" si="2"/>
        <v>0</v>
      </c>
    </row>
    <row r="43" spans="1:5" x14ac:dyDescent="0.35">
      <c r="A43" s="21"/>
      <c r="B43" s="15"/>
      <c r="C43" s="15"/>
      <c r="D43" s="15"/>
      <c r="E43" s="139">
        <f t="shared" si="2"/>
        <v>0</v>
      </c>
    </row>
    <row r="44" spans="1:5" ht="20.5" customHeight="1" x14ac:dyDescent="0.35">
      <c r="A44" s="32" t="s">
        <v>89</v>
      </c>
    </row>
    <row r="45" spans="1:5" ht="21" x14ac:dyDescent="0.5">
      <c r="A45" s="10" t="s">
        <v>86</v>
      </c>
    </row>
    <row r="46" spans="1:5" ht="15.5" x14ac:dyDescent="0.35">
      <c r="A46" s="19" t="s">
        <v>91</v>
      </c>
      <c r="B46" s="19" t="s">
        <v>82</v>
      </c>
    </row>
    <row r="47" spans="1:5" x14ac:dyDescent="0.35">
      <c r="A47" s="18" t="s">
        <v>16</v>
      </c>
      <c r="B47" s="13">
        <f>SUM(B38:B43)</f>
        <v>0</v>
      </c>
    </row>
    <row r="48" spans="1:5" x14ac:dyDescent="0.35">
      <c r="A48" s="18" t="s">
        <v>17</v>
      </c>
      <c r="B48" s="13">
        <f>SUM(C38:C43)</f>
        <v>0</v>
      </c>
    </row>
    <row r="49" spans="1:2" x14ac:dyDescent="0.35">
      <c r="A49" s="123" t="s">
        <v>18</v>
      </c>
      <c r="B49" s="139">
        <f>SUM(D38:D43)</f>
        <v>0</v>
      </c>
    </row>
    <row r="50" spans="1:2" x14ac:dyDescent="0.35">
      <c r="A50" s="50" t="s">
        <v>82</v>
      </c>
      <c r="B50" s="51">
        <f>SUM(B47:B49)</f>
        <v>0</v>
      </c>
    </row>
    <row r="51" spans="1:2" x14ac:dyDescent="0.35">
      <c r="A51" s="31" t="s">
        <v>209</v>
      </c>
    </row>
  </sheetData>
  <sheetProtection algorithmName="SHA-512" hashValue="konhISBZn+RD/rxAdel26+Ac3Ssxx82IZRDL6W0fo3HUnkcBcQx1bY0yOSSocK5zGJDxoNZveEKmK3DpBPqh/w==" saltValue="HOl+nVdIvkZAh2UTHQZOhg==" spinCount="100000" sheet="1" objects="1" scenarios="1"/>
  <dataValidations count="72">
    <dataValidation allowBlank="1" showInputMessage="1" showErrorMessage="1" promptTitle="Equipment" prompt="Input Equipment Item 1 name." sqref="A4" xr:uid="{2D232C2A-6089-4D3B-8636-D0E590E58508}"/>
    <dataValidation allowBlank="1" showInputMessage="1" showErrorMessage="1" promptTitle="Equipment" prompt="Input Equipment Item 2 name." sqref="A5" xr:uid="{600FEBD8-068F-402F-A6FA-F3235EE76BF6}"/>
    <dataValidation allowBlank="1" showInputMessage="1" showErrorMessage="1" promptTitle="Equipment" prompt="Input Equipment Item 3 name." sqref="A6" xr:uid="{FFA54F1F-BBC6-4F74-956B-DD25C19536C5}"/>
    <dataValidation allowBlank="1" showInputMessage="1" showErrorMessage="1" promptTitle="Equipment" prompt="Input Equipment Item 4 name." sqref="A7" xr:uid="{929FFA7E-8FFA-4EDE-994F-E972CF602426}"/>
    <dataValidation allowBlank="1" showInputMessage="1" showErrorMessage="1" promptTitle="Equipment " prompt="Input Equipment Item 5 name." sqref="A8" xr:uid="{71387B26-8C12-4E36-8765-109C158069EC}"/>
    <dataValidation allowBlank="1" showInputMessage="1" showErrorMessage="1" promptTitle="Equipment " prompt="Input Equipment Item 6 name." sqref="A9" xr:uid="{923B837B-E575-4688-8117-85BEE7FC0F7E}"/>
    <dataValidation allowBlank="1" showInputMessage="1" showErrorMessage="1" promptTitle="Year 1 Costs" prompt="Input Year 1 costs for Equipment Item 1." sqref="B4" xr:uid="{9919AF3F-5EAB-4EFF-AF27-991C79E19E09}"/>
    <dataValidation allowBlank="1" showInputMessage="1" showErrorMessage="1" promptTitle="Year 1 Costs" prompt="Input Year 1 costs for Equipment Item 2." sqref="B5" xr:uid="{4C38504D-C12B-47ED-A45C-560353A85A06}"/>
    <dataValidation allowBlank="1" showInputMessage="1" showErrorMessage="1" promptTitle="Year 1 Costs" prompt="Input Year 1 costs for Equipment Item 3." sqref="B6" xr:uid="{C3CC7ACD-DA03-4888-9AFF-4435959308D2}"/>
    <dataValidation allowBlank="1" showInputMessage="1" showErrorMessage="1" promptTitle="Year 1 Costs" prompt="Input Year 1 costs for Equipment Item 4." sqref="B7" xr:uid="{AD060B72-1500-4054-AB62-B23EAB029CDC}"/>
    <dataValidation allowBlank="1" showInputMessage="1" showErrorMessage="1" promptTitle="Year 1 Costs" prompt="Input Year 1 costs for Equipment Item 5." sqref="B8" xr:uid="{CE10A1B2-1DE6-4BE6-AB72-12EDE3285628}"/>
    <dataValidation allowBlank="1" showInputMessage="1" showErrorMessage="1" promptTitle="Year 1 Costs" prompt="Input Year 1 costs for Equipment Item 6." sqref="B9" xr:uid="{AA6D94B5-E595-4533-A9D3-2634C9DC9C9E}"/>
    <dataValidation allowBlank="1" showInputMessage="1" showErrorMessage="1" promptTitle="Year 2 Costs" prompt="Input Year 2 costs for Equipment Item 1." sqref="C4" xr:uid="{F4F421A7-8A80-47FC-95E3-211DE4D2FB59}"/>
    <dataValidation allowBlank="1" showInputMessage="1" showErrorMessage="1" promptTitle="Year 2 Costs" prompt="Input Year 2 costs for Equipment Item 2." sqref="C5" xr:uid="{2B8D79D9-44CE-41A6-A087-8502A7513AA9}"/>
    <dataValidation allowBlank="1" showInputMessage="1" showErrorMessage="1" promptTitle="Year 2 Costs" prompt="Input Year 2 costs for Equipment Item 3." sqref="C6" xr:uid="{670402A0-27D9-47E3-9385-11647A94C251}"/>
    <dataValidation allowBlank="1" showInputMessage="1" showErrorMessage="1" promptTitle="Year 2 Costs" prompt="Input Year 2 costs for Equipment Item 4." sqref="C7" xr:uid="{A348B0C3-6A3F-414F-9D38-6F7B6923D7A6}"/>
    <dataValidation allowBlank="1" showInputMessage="1" showErrorMessage="1" promptTitle="Year 2 Costs" prompt="Input Year 2 costs for Equipment Item 5." sqref="C8" xr:uid="{3B7A2F4E-E55E-403A-A829-E09401361BD6}"/>
    <dataValidation allowBlank="1" showInputMessage="1" showErrorMessage="1" promptTitle="Year 2 Costs" prompt="Input Year 2 costs for Equipment Item 6." sqref="C9" xr:uid="{5013274F-5DB0-4858-9A2E-05B92ECA2B2B}"/>
    <dataValidation allowBlank="1" showInputMessage="1" showErrorMessage="1" promptTitle="Year 3 Costs" prompt="Input Year 3 costs for Equipment Item 1." sqref="D4" xr:uid="{0A19054F-93BF-4911-B66A-1B7912459DC3}"/>
    <dataValidation allowBlank="1" showInputMessage="1" showErrorMessage="1" promptTitle="Year 3 Costs" prompt="Input Year 3 costs for Equipment Item 2." sqref="D5" xr:uid="{BE1856AF-F0AE-4E4F-B58D-B2A46A153032}"/>
    <dataValidation allowBlank="1" showInputMessage="1" showErrorMessage="1" promptTitle="Year 3 Costs" prompt="Input Year 3 costs for Equipment Item 3." sqref="D6" xr:uid="{C4A47534-C960-448D-8699-5481A92FA171}"/>
    <dataValidation allowBlank="1" showInputMessage="1" showErrorMessage="1" promptTitle="Year 3 Costs" prompt="Input Year 3 costs for Equipment Item 4." sqref="D7" xr:uid="{42D32189-1C8C-499A-9922-A1CD87D9FB81}"/>
    <dataValidation allowBlank="1" showInputMessage="1" showErrorMessage="1" promptTitle="Year 3 Costs" prompt="Input Year 3 costs for Equipment Item 5." sqref="D8" xr:uid="{8FAE2F9C-536B-468C-85D5-C8A0D607545C}"/>
    <dataValidation allowBlank="1" showInputMessage="1" showErrorMessage="1" promptTitle="Year 3 Costs" prompt="Input Year 3 costs for Equipment Item 6." sqref="D9" xr:uid="{6175105D-EA7F-4C29-AFEE-F604CC47D0D0}"/>
    <dataValidation allowBlank="1" showInputMessage="1" showErrorMessage="1" promptTitle="Rent" prompt="Input Rental Item/Facility 1 name." sqref="A21" xr:uid="{30685EF7-4D13-4886-A3D9-EBB14C5C846B}"/>
    <dataValidation allowBlank="1" showInputMessage="1" showErrorMessage="1" promptTitle="Rent" prompt="Input Rental Item/Facility 2 name." sqref="A22" xr:uid="{91AC21BC-5430-4B74-9178-D04948D9DBF0}"/>
    <dataValidation allowBlank="1" showInputMessage="1" showErrorMessage="1" promptTitle="Rent" prompt="Input Rental Item/Facility 3 name." sqref="A23" xr:uid="{026675A1-87B4-4F7D-9C37-B777DA9B0869}"/>
    <dataValidation allowBlank="1" showInputMessage="1" showErrorMessage="1" promptTitle="Rent" prompt="Input Rental Item/Facility 4 name." sqref="A24" xr:uid="{70B4FAD4-09E9-405D-BBCB-49912E10ADC8}"/>
    <dataValidation allowBlank="1" showInputMessage="1" showErrorMessage="1" promptTitle="Rent" prompt="Input Rental Item/Facility 5 name." sqref="A25" xr:uid="{F50E1F30-5B78-431E-9972-DD7BE8283DF8}"/>
    <dataValidation allowBlank="1" showInputMessage="1" showErrorMessage="1" promptTitle="Rent" prompt="Input Rental Item/Facility 6 name." sqref="A26" xr:uid="{AD1EA314-1AD2-4BE6-B13F-1947FE2178B4}"/>
    <dataValidation allowBlank="1" showInputMessage="1" showErrorMessage="1" promptTitle="Year 1 Costs" prompt="Input Year 1 costs for Rental Item/Facility 1." sqref="B21" xr:uid="{665828DC-F307-4727-B5B5-81D327DDC755}"/>
    <dataValidation allowBlank="1" showInputMessage="1" showErrorMessage="1" promptTitle="Year 1 Costs" prompt="Input Year 1 costs for Rental Item/Facility 2." sqref="B22" xr:uid="{32758A3B-531B-45BD-A8DF-1A3693ED935D}"/>
    <dataValidation allowBlank="1" showInputMessage="1" showErrorMessage="1" promptTitle="Year 1 Costs" prompt="Input Year 1 costs for Rental Item/Facility 3." sqref="B23" xr:uid="{EC5F8549-8775-459A-AC65-FC882396CF8B}"/>
    <dataValidation allowBlank="1" showInputMessage="1" showErrorMessage="1" promptTitle="Year 1 Costs" prompt="Input Year 1 costs for Rental Item/Facility 4." sqref="B24" xr:uid="{E259D616-550C-4837-95A3-40F2D372AFFC}"/>
    <dataValidation allowBlank="1" showInputMessage="1" showErrorMessage="1" promptTitle="Year 1 Costs" prompt="Input Year 1 costs for Rental Item/Facility 5." sqref="B25" xr:uid="{7D9FAD51-7918-4686-BA00-0F3E23864DE4}"/>
    <dataValidation allowBlank="1" showInputMessage="1" showErrorMessage="1" promptTitle="Year 1 Costs" prompt="Input Year 1 costs for Rental Item/Facility 6." sqref="B26" xr:uid="{EFBB4F85-C91A-43E9-98C3-5B3E6703174A}"/>
    <dataValidation allowBlank="1" showInputMessage="1" showErrorMessage="1" promptTitle="Year 2 Costs" prompt="Input Year 2 costs for Rental Item/Facility 1." sqref="C21" xr:uid="{CBC87D02-644F-4448-AFC6-76B0CCEE720D}"/>
    <dataValidation allowBlank="1" showInputMessage="1" showErrorMessage="1" promptTitle="Year 2 Costs" prompt="Input Year 2 costs for Rental Item/Facility 2." sqref="C22" xr:uid="{541E33D4-43FD-419D-BEC4-7D07E69CC662}"/>
    <dataValidation allowBlank="1" showInputMessage="1" showErrorMessage="1" promptTitle="Year 2 Costs" prompt="Input Year 2 costs for Rental Item/Facility 3." sqref="C23" xr:uid="{A7B2B66A-C446-48B4-A374-FECF849D84DE}"/>
    <dataValidation allowBlank="1" showInputMessage="1" showErrorMessage="1" promptTitle="Year 2 Costs" prompt="Input Year 2 costs for Rental Item/Facility 4." sqref="C24" xr:uid="{741C0613-5F01-472B-A0CE-BD8B405BB36E}"/>
    <dataValidation allowBlank="1" showInputMessage="1" showErrorMessage="1" promptTitle="Year 2 Costs" prompt="Input Year 2 costs for Rental Item/Facility 5." sqref="C25" xr:uid="{DF5CE64F-0EE6-4A75-94DC-B69D3BA15DAF}"/>
    <dataValidation allowBlank="1" showInputMessage="1" showErrorMessage="1" promptTitle="Year 2 Costs" prompt="Input Year 2 costs for Rental Item/Facility 6." sqref="C26" xr:uid="{188F455A-D42E-43CE-9963-22E47A37E4A1}"/>
    <dataValidation allowBlank="1" showInputMessage="1" showErrorMessage="1" promptTitle="Year 3 Costs" prompt="Input Year 3 costs for Rental Item/Facility 1." sqref="D21" xr:uid="{2BF146CF-9E88-4F77-8A7C-48B952CDFC84}"/>
    <dataValidation allowBlank="1" showInputMessage="1" showErrorMessage="1" promptTitle="Year 3 Costs" prompt="Input Year 3 costs for Rental Item/Facility 2." sqref="D22" xr:uid="{DB7B5DDB-7F83-42B4-A372-69AF9A1EE76F}"/>
    <dataValidation allowBlank="1" showInputMessage="1" showErrorMessage="1" promptTitle="Year 3 Costs" prompt="Input Year 3 costs for Rental Item/Facility 3." sqref="D23" xr:uid="{EBCBDB1B-A0EC-4481-A5AB-609AB09CCA25}"/>
    <dataValidation allowBlank="1" showInputMessage="1" showErrorMessage="1" promptTitle="Year 3 Costs" prompt="Input Year 3 costs for Rental Item/Facility 4." sqref="D24" xr:uid="{FF9004E0-AB71-476E-897F-00C5CFD787EC}"/>
    <dataValidation allowBlank="1" showInputMessage="1" showErrorMessage="1" promptTitle="Year 3 Costs" prompt="Input Year 3 costs for Rental Item/Facility 5." sqref="D25" xr:uid="{D0E7D8CF-3B50-443C-A344-F16B549081D3}"/>
    <dataValidation allowBlank="1" showInputMessage="1" showErrorMessage="1" promptTitle="Year 3 Costs" prompt="Input Year 3 costs for Rental Item/Facility 6." sqref="D26" xr:uid="{20C51C29-798C-4B05-A22B-8DEDB704A277}"/>
    <dataValidation allowBlank="1" showInputMessage="1" showErrorMessage="1" promptTitle="ODC" prompt="Input ODC #1 name." sqref="A38" xr:uid="{7ED1B67C-4FB8-4B5C-BD0D-574C3ABE6959}"/>
    <dataValidation allowBlank="1" showInputMessage="1" showErrorMessage="1" promptTitle="ODC" prompt="Input ODC #2 name." sqref="A39" xr:uid="{4459E89F-F75A-4646-9E20-C72655E78C24}"/>
    <dataValidation allowBlank="1" showInputMessage="1" showErrorMessage="1" promptTitle="ODC" prompt="Input ODC #3 name." sqref="A40" xr:uid="{CF12174D-72B0-4834-A1D6-282570C44923}"/>
    <dataValidation allowBlank="1" showInputMessage="1" showErrorMessage="1" promptTitle="ODC" prompt="Input ODC #4 name." sqref="A41" xr:uid="{FC6319B7-7571-4D24-B8B9-91D09D64ECFC}"/>
    <dataValidation allowBlank="1" showInputMessage="1" showErrorMessage="1" promptTitle="ODC " prompt="Input ODC #5 name." sqref="A42" xr:uid="{7569477C-EBBD-4F2D-990E-CFDDD8888DA2}"/>
    <dataValidation allowBlank="1" showInputMessage="1" showErrorMessage="1" promptTitle="ODC" prompt="Input ODC #6 name." sqref="A43" xr:uid="{2AA86812-1B76-4D04-B269-8DAA58B3532A}"/>
    <dataValidation allowBlank="1" showInputMessage="1" showErrorMessage="1" promptTitle="Year 1 Costs" prompt="Input Year 1 costs for ODC #1." sqref="B38" xr:uid="{ACBE6295-94E0-44DA-A44A-9B67756E703E}"/>
    <dataValidation allowBlank="1" showInputMessage="1" showErrorMessage="1" promptTitle="Year 1 Costs" prompt="Input Year 1 costs for ODC #2." sqref="B39" xr:uid="{0FB8D3CC-83B0-4EDB-B151-28974B5BD4C1}"/>
    <dataValidation allowBlank="1" showInputMessage="1" showErrorMessage="1" promptTitle="Year 1 Costs" prompt="Input Year 1 costs for ODC #3." sqref="B40" xr:uid="{2B07CD0E-1E7B-441C-BF7B-2286410CD9BA}"/>
    <dataValidation allowBlank="1" showInputMessage="1" showErrorMessage="1" promptTitle="Year 1 Costs" prompt="Input Year 1 costs for ODC #4." sqref="B41" xr:uid="{9D3012EC-673E-47CD-989E-9FA3DB21A0C2}"/>
    <dataValidation allowBlank="1" showInputMessage="1" showErrorMessage="1" promptTitle="Year 1 Costs" prompt="Input Year 1 costs for ODC #5." sqref="B42" xr:uid="{70723A2E-F3FD-4ADA-AC2A-1329FA4FF96E}"/>
    <dataValidation allowBlank="1" showInputMessage="1" showErrorMessage="1" promptTitle="Year 1 Costs" prompt="Input Year 1 costs for ODC #6." sqref="B43" xr:uid="{125C088E-91C4-4054-8746-1843C2A1D061}"/>
    <dataValidation allowBlank="1" showInputMessage="1" showErrorMessage="1" promptTitle="Year 2 Costs" prompt="Input Year 2 costs for ODC #1." sqref="C38" xr:uid="{5005A76E-7B0B-4ABD-BA41-A861CF2CDEF4}"/>
    <dataValidation allowBlank="1" showInputMessage="1" showErrorMessage="1" promptTitle="Year 2 Costs" prompt="Input Year 2 costs for ODC #2." sqref="C39" xr:uid="{310394B7-C6B9-4BEA-AB49-1592F23DCAB0}"/>
    <dataValidation allowBlank="1" showInputMessage="1" showErrorMessage="1" promptTitle="Year 2 Costs" prompt="Input Year 2 costs for ODC #3." sqref="C40" xr:uid="{D5FAA71A-DF23-4320-BAA7-D99FB365F2C9}"/>
    <dataValidation allowBlank="1" showInputMessage="1" showErrorMessage="1" promptTitle="Year 2 Costs" prompt="Input Year 2 costs for ODC #4." sqref="C41" xr:uid="{ED0B7B1A-838B-401B-8086-446E826B6425}"/>
    <dataValidation allowBlank="1" showInputMessage="1" showErrorMessage="1" promptTitle="Year 2 Costs" prompt="Input Year 2 costs for ODC #5." sqref="C42" xr:uid="{51A39815-9D78-4BCD-A410-FD08F2AEFF4B}"/>
    <dataValidation allowBlank="1" showInputMessage="1" showErrorMessage="1" promptTitle="Year 2 Costs" prompt="Input Year 2 costs for ODC #6." sqref="C43" xr:uid="{0608FC24-1E27-48BE-935D-05DB155EBC0C}"/>
    <dataValidation allowBlank="1" showInputMessage="1" showErrorMessage="1" promptTitle="Year 3 Costs" prompt="Input Year 3 costs for ODC #1." sqref="D38" xr:uid="{28E82FD4-C082-4A7F-BCE3-E520AAD279CE}"/>
    <dataValidation allowBlank="1" showInputMessage="1" showErrorMessage="1" promptTitle="Year 3 Costs" prompt="Input Year 3 costs for ODC #2." sqref="D39" xr:uid="{71C7AF03-E1F1-4E80-B984-BE3C794BB366}"/>
    <dataValidation allowBlank="1" showInputMessage="1" showErrorMessage="1" promptTitle="Year 3 Costs" prompt="Input Year 3 costs for ODC #3." sqref="D40" xr:uid="{7EAD27AC-0067-4779-8ADB-416DF56274C9}"/>
    <dataValidation allowBlank="1" showInputMessage="1" showErrorMessage="1" promptTitle="Year 3 Costs" prompt="Input Year 3 costs for ODC #4." sqref="D41" xr:uid="{1C2548BD-9865-4C62-8DF5-B4B57607B529}"/>
    <dataValidation allowBlank="1" showInputMessage="1" showErrorMessage="1" promptTitle="Year 3 Costs" prompt="Input Year 3 costs for ODC #5." sqref="D42" xr:uid="{7704103A-8B4D-46D5-BFD3-4C7DA53659C6}"/>
    <dataValidation allowBlank="1" showInputMessage="1" showErrorMessage="1" promptTitle="Year 3 Costs" prompt="Input Year 3 costs for ODC #6." sqref="D43" xr:uid="{E6C91E67-B468-49F2-914E-16DF808BEDDA}"/>
  </dataValidations>
  <hyperlinks>
    <hyperlink ref="A2" location="Instructions!A52:A55" display="Instructions for completing this table are included on the &quot;Instructions&quot; sheet of this workbook. " xr:uid="{74263038-F807-4D4B-BF98-6D82E8D1F719}"/>
    <hyperlink ref="A19" location="Instructions!A57:A61" display="Instructions for completing this table are included on the &quot;Instructions&quot; sheet of this workbook. " xr:uid="{7BB336E9-DA85-4BA5-9F6F-7C5688DFBB38}"/>
    <hyperlink ref="A36" location="Instructions!A63:A68" display="Instructions for completing this table are included on the &quot;Instructions&quot; sheet of this workbook. " xr:uid="{3ADF5C04-7BC5-4464-8908-7A948C98CCB9}"/>
  </hyperlink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397E-089D-4978-B347-A7005A2AC3C2}">
  <sheetPr>
    <tabColor theme="8" tint="0.59999389629810485"/>
  </sheetPr>
  <dimension ref="A1:A69"/>
  <sheetViews>
    <sheetView showGridLines="0" workbookViewId="0">
      <selection activeCell="A92" sqref="A92"/>
    </sheetView>
  </sheetViews>
  <sheetFormatPr defaultRowHeight="14.5" x14ac:dyDescent="0.35"/>
  <cols>
    <col min="1" max="1" width="244.54296875" customWidth="1"/>
  </cols>
  <sheetData>
    <row r="1" spans="1:1" ht="26" x14ac:dyDescent="0.6">
      <c r="A1" s="11" t="s">
        <v>141</v>
      </c>
    </row>
    <row r="2" spans="1:1" ht="14.15" customHeight="1" x14ac:dyDescent="0.35">
      <c r="A2" s="31" t="s">
        <v>89</v>
      </c>
    </row>
    <row r="3" spans="1:1" ht="18.5" x14ac:dyDescent="0.45">
      <c r="A3" s="59" t="s">
        <v>176</v>
      </c>
    </row>
    <row r="4" spans="1:1" x14ac:dyDescent="0.35">
      <c r="A4" s="52" t="s">
        <v>145</v>
      </c>
    </row>
    <row r="5" spans="1:1" x14ac:dyDescent="0.35">
      <c r="A5" s="52" t="s">
        <v>183</v>
      </c>
    </row>
    <row r="6" spans="1:1" ht="29" x14ac:dyDescent="0.35">
      <c r="A6" s="53" t="s">
        <v>203</v>
      </c>
    </row>
    <row r="7" spans="1:1" ht="29" x14ac:dyDescent="0.35">
      <c r="A7" s="53" t="s">
        <v>198</v>
      </c>
    </row>
    <row r="8" spans="1:1" ht="29" x14ac:dyDescent="0.35">
      <c r="A8" s="53" t="s">
        <v>146</v>
      </c>
    </row>
    <row r="9" spans="1:1" ht="29" x14ac:dyDescent="0.35">
      <c r="A9" s="56" t="s">
        <v>184</v>
      </c>
    </row>
    <row r="10" spans="1:1" x14ac:dyDescent="0.35">
      <c r="A10" s="52" t="s">
        <v>182</v>
      </c>
    </row>
    <row r="11" spans="1:1" x14ac:dyDescent="0.35">
      <c r="A11" s="31" t="s">
        <v>89</v>
      </c>
    </row>
    <row r="12" spans="1:1" ht="18.5" x14ac:dyDescent="0.35">
      <c r="A12" s="58" t="s">
        <v>193</v>
      </c>
    </row>
    <row r="13" spans="1:1" ht="15.5" x14ac:dyDescent="0.35">
      <c r="A13" s="61" t="s">
        <v>186</v>
      </c>
    </row>
    <row r="14" spans="1:1" ht="29" x14ac:dyDescent="0.35">
      <c r="A14" s="53" t="s">
        <v>147</v>
      </c>
    </row>
    <row r="15" spans="1:1" x14ac:dyDescent="0.35">
      <c r="A15" s="52" t="s">
        <v>148</v>
      </c>
    </row>
    <row r="16" spans="1:1" x14ac:dyDescent="0.35">
      <c r="A16" s="53" t="s">
        <v>149</v>
      </c>
    </row>
    <row r="17" spans="1:1" x14ac:dyDescent="0.35">
      <c r="A17" s="52" t="s">
        <v>150</v>
      </c>
    </row>
    <row r="18" spans="1:1" x14ac:dyDescent="0.35">
      <c r="A18" s="52" t="s">
        <v>151</v>
      </c>
    </row>
    <row r="19" spans="1:1" x14ac:dyDescent="0.35">
      <c r="A19" s="31" t="s">
        <v>89</v>
      </c>
    </row>
    <row r="20" spans="1:1" ht="15.5" x14ac:dyDescent="0.35">
      <c r="A20" s="61" t="s">
        <v>187</v>
      </c>
    </row>
    <row r="21" spans="1:1" ht="29" x14ac:dyDescent="0.35">
      <c r="A21" s="53" t="s">
        <v>177</v>
      </c>
    </row>
    <row r="22" spans="1:1" x14ac:dyDescent="0.35">
      <c r="A22" s="52" t="s">
        <v>152</v>
      </c>
    </row>
    <row r="23" spans="1:1" x14ac:dyDescent="0.35">
      <c r="A23" s="52" t="s">
        <v>153</v>
      </c>
    </row>
    <row r="24" spans="1:1" x14ac:dyDescent="0.35">
      <c r="A24" s="52" t="s">
        <v>154</v>
      </c>
    </row>
    <row r="25" spans="1:1" x14ac:dyDescent="0.35">
      <c r="A25" s="31" t="s">
        <v>89</v>
      </c>
    </row>
    <row r="26" spans="1:1" ht="15.5" x14ac:dyDescent="0.35">
      <c r="A26" s="62" t="s">
        <v>188</v>
      </c>
    </row>
    <row r="27" spans="1:1" x14ac:dyDescent="0.35">
      <c r="A27" s="52" t="s">
        <v>155</v>
      </c>
    </row>
    <row r="28" spans="1:1" x14ac:dyDescent="0.35">
      <c r="A28" s="52" t="s">
        <v>197</v>
      </c>
    </row>
    <row r="29" spans="1:1" x14ac:dyDescent="0.35">
      <c r="A29" s="52" t="s">
        <v>178</v>
      </c>
    </row>
    <row r="30" spans="1:1" x14ac:dyDescent="0.35">
      <c r="A30" s="52" t="s">
        <v>156</v>
      </c>
    </row>
    <row r="31" spans="1:1" x14ac:dyDescent="0.35">
      <c r="A31" s="31" t="s">
        <v>89</v>
      </c>
    </row>
    <row r="32" spans="1:1" ht="15.5" x14ac:dyDescent="0.35">
      <c r="A32" s="62" t="s">
        <v>189</v>
      </c>
    </row>
    <row r="33" spans="1:1" x14ac:dyDescent="0.35">
      <c r="A33" s="52" t="s">
        <v>155</v>
      </c>
    </row>
    <row r="34" spans="1:1" x14ac:dyDescent="0.35">
      <c r="A34" s="52" t="s">
        <v>197</v>
      </c>
    </row>
    <row r="35" spans="1:1" x14ac:dyDescent="0.35">
      <c r="A35" s="52" t="s">
        <v>178</v>
      </c>
    </row>
    <row r="36" spans="1:1" x14ac:dyDescent="0.35">
      <c r="A36" s="52" t="s">
        <v>156</v>
      </c>
    </row>
    <row r="37" spans="1:1" x14ac:dyDescent="0.35">
      <c r="A37" s="31" t="s">
        <v>89</v>
      </c>
    </row>
    <row r="38" spans="1:1" ht="18.5" x14ac:dyDescent="0.35">
      <c r="A38" s="60" t="s">
        <v>194</v>
      </c>
    </row>
    <row r="39" spans="1:1" x14ac:dyDescent="0.35">
      <c r="A39" s="52" t="s">
        <v>179</v>
      </c>
    </row>
    <row r="40" spans="1:1" x14ac:dyDescent="0.35">
      <c r="A40" s="52" t="s">
        <v>180</v>
      </c>
    </row>
    <row r="41" spans="1:1" x14ac:dyDescent="0.35">
      <c r="A41" s="52" t="s">
        <v>170</v>
      </c>
    </row>
    <row r="42" spans="1:1" x14ac:dyDescent="0.35">
      <c r="A42" s="54" t="s">
        <v>171</v>
      </c>
    </row>
    <row r="43" spans="1:1" x14ac:dyDescent="0.35">
      <c r="A43" s="52" t="s">
        <v>181</v>
      </c>
    </row>
    <row r="44" spans="1:1" x14ac:dyDescent="0.35">
      <c r="A44" s="52" t="s">
        <v>157</v>
      </c>
    </row>
    <row r="45" spans="1:1" x14ac:dyDescent="0.35">
      <c r="A45" s="31" t="s">
        <v>89</v>
      </c>
    </row>
    <row r="46" spans="1:1" ht="18.5" x14ac:dyDescent="0.35">
      <c r="A46" s="60" t="s">
        <v>195</v>
      </c>
    </row>
    <row r="47" spans="1:1" x14ac:dyDescent="0.35">
      <c r="A47" s="52" t="s">
        <v>158</v>
      </c>
    </row>
    <row r="48" spans="1:1" ht="29" x14ac:dyDescent="0.35">
      <c r="A48" s="53" t="s">
        <v>159</v>
      </c>
    </row>
    <row r="49" spans="1:1" x14ac:dyDescent="0.35">
      <c r="A49" s="52" t="s">
        <v>160</v>
      </c>
    </row>
    <row r="50" spans="1:1" x14ac:dyDescent="0.35">
      <c r="A50" s="52" t="s">
        <v>161</v>
      </c>
    </row>
    <row r="51" spans="1:1" x14ac:dyDescent="0.35">
      <c r="A51" s="31" t="s">
        <v>89</v>
      </c>
    </row>
    <row r="52" spans="1:1" ht="18.5" x14ac:dyDescent="0.35">
      <c r="A52" s="60" t="s">
        <v>81</v>
      </c>
    </row>
    <row r="53" spans="1:1" x14ac:dyDescent="0.35">
      <c r="A53" s="52" t="s">
        <v>162</v>
      </c>
    </row>
    <row r="54" spans="1:1" ht="29" x14ac:dyDescent="0.35">
      <c r="A54" s="53" t="s">
        <v>163</v>
      </c>
    </row>
    <row r="55" spans="1:1" x14ac:dyDescent="0.35">
      <c r="A55" s="52" t="s">
        <v>164</v>
      </c>
    </row>
    <row r="56" spans="1:1" x14ac:dyDescent="0.35">
      <c r="A56" s="31" t="s">
        <v>89</v>
      </c>
    </row>
    <row r="57" spans="1:1" ht="18.5" x14ac:dyDescent="0.35">
      <c r="A57" s="60" t="s">
        <v>84</v>
      </c>
    </row>
    <row r="58" spans="1:1" x14ac:dyDescent="0.35">
      <c r="A58" s="52" t="s">
        <v>162</v>
      </c>
    </row>
    <row r="59" spans="1:1" x14ac:dyDescent="0.35">
      <c r="A59" s="52" t="s">
        <v>165</v>
      </c>
    </row>
    <row r="60" spans="1:1" x14ac:dyDescent="0.35">
      <c r="A60" s="52" t="s">
        <v>166</v>
      </c>
    </row>
    <row r="61" spans="1:1" x14ac:dyDescent="0.35">
      <c r="A61" s="52" t="s">
        <v>201</v>
      </c>
    </row>
    <row r="62" spans="1:1" x14ac:dyDescent="0.35">
      <c r="A62" s="31" t="s">
        <v>89</v>
      </c>
    </row>
    <row r="63" spans="1:1" ht="18.5" x14ac:dyDescent="0.35">
      <c r="A63" s="60" t="s">
        <v>196</v>
      </c>
    </row>
    <row r="64" spans="1:1" x14ac:dyDescent="0.35">
      <c r="A64" s="52" t="s">
        <v>167</v>
      </c>
    </row>
    <row r="65" spans="1:1" x14ac:dyDescent="0.35">
      <c r="A65" s="52" t="s">
        <v>168</v>
      </c>
    </row>
    <row r="66" spans="1:1" x14ac:dyDescent="0.35">
      <c r="A66" s="57" t="s">
        <v>185</v>
      </c>
    </row>
    <row r="67" spans="1:1" x14ac:dyDescent="0.35">
      <c r="A67" s="52" t="s">
        <v>169</v>
      </c>
    </row>
    <row r="68" spans="1:1" x14ac:dyDescent="0.35">
      <c r="A68" s="52" t="s">
        <v>202</v>
      </c>
    </row>
    <row r="69" spans="1:1" x14ac:dyDescent="0.35">
      <c r="A69" s="144" t="s">
        <v>209</v>
      </c>
    </row>
  </sheetData>
  <sheetProtection algorithmName="SHA-512" hashValue="HzyvFb3+uJjPZ9/FqfQ9+vTNAJPub7PILDRWbSO2PjTvCZ6PBW5mInHEnPnhfVr9a5G1y6uIU6mbh9kgorVXUw==" saltValue="HqbwqJaYsJCuKbM3y/TIUA==" spinCount="100000" sheet="1" objects="1" scenarios="1"/>
  <hyperlinks>
    <hyperlink ref="A42" r:id="rId1" display="https://www.calhr.ca.gov/employees/pages/travel-reimbursements.aspx" xr:uid="{4103A239-9342-4176-9B38-C2C6EE704661}"/>
  </hyperlinks>
  <pageMargins left="0.7" right="0.7" top="0.75" bottom="0.75" header="0.3" footer="0.3"/>
  <pageSetup orientation="portrait" r:id="rId2"/>
</worksheet>
</file>

<file path=docMetadata/LabelInfo.xml><?xml version="1.0" encoding="utf-8"?>
<clbl:labelList xmlns:clbl="http://schemas.microsoft.com/office/2020/mipLabelMetadata">
  <clbl:label id="{5593a1cf-fe85-4856-abd5-b4dae26e1063}" enabled="1" method="Standard" siteId="{0fc528a5-5d14-4d0d-a7be-f2487d8d0e3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Composite Budget Table</vt:lpstr>
      <vt:lpstr>Personnel</vt:lpstr>
      <vt:lpstr>Travel</vt:lpstr>
      <vt:lpstr>Materials and Supplies</vt:lpstr>
      <vt:lpstr>Equipment, Rent, ODC</vt:lpstr>
      <vt:lpstr>Instructions</vt:lpstr>
    </vt:vector>
  </TitlesOfParts>
  <Company>"California Department of Pesticide Regulation, CDPR"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Research Grants Budget Tables</dc:title>
  <dc:subject>2025 Research Grants Budget Tables</dc:subject>
  <dc:creator>"California Department of Pesticide Regulation, CDPR"</dc:creator>
  <cp:keywords>;2025 ;Research Grants ;Budget Tables</cp:keywords>
  <cp:lastModifiedBy>Fergason, Hannah@CDPR</cp:lastModifiedBy>
  <dcterms:created xsi:type="dcterms:W3CDTF">2023-02-28T16:10:14Z</dcterms:created>
  <dcterms:modified xsi:type="dcterms:W3CDTF">2024-07-29T22:29:20Z</dcterms:modified>
</cp:coreProperties>
</file>